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T.SATO\Downloads\エクセル申請書\エクセル申請書\"/>
    </mc:Choice>
  </mc:AlternateContent>
  <xr:revisionPtr revIDLastSave="0" documentId="13_ncr:1_{FBADF475-24E9-4FD8-AAE7-3A7734D95A1D}" xr6:coauthVersionLast="47" xr6:coauthVersionMax="47" xr10:uidLastSave="{00000000-0000-0000-0000-000000000000}"/>
  <bookViews>
    <workbookView xWindow="3855" yWindow="3855" windowWidth="21600" windowHeight="12645" xr2:uid="{813A553F-636D-464B-9DC8-429EDBC7D705}"/>
  </bookViews>
  <sheets>
    <sheet name="①指導連携施設申請書" sheetId="1" r:id="rId1"/>
    <sheet name="②内視鏡検査室と設備内容証明書" sheetId="2" r:id="rId2"/>
    <sheet name="③指導医・専門医勤務証明書" sheetId="3" r:id="rId3"/>
    <sheet name="指導連携施設サマリー" sheetId="5" r:id="rId4"/>
    <sheet name="指導連携施設　審査リスト" sheetId="4" r:id="rId5"/>
  </sheets>
  <definedNames>
    <definedName name="_xlnm.Print_Area" localSheetId="0">①指導連携施設申請書!$A$1:$V$39</definedName>
    <definedName name="_xlnm.Print_Area" localSheetId="1">②内視鏡検査室と設備内容証明書!$A$1:$V$82</definedName>
    <definedName name="_xlnm.Print_Area" localSheetId="2">③指導医・専門医勤務証明書!$A$1:$V$24</definedName>
    <definedName name="_xlnm.Print_Area" localSheetId="3">指導連携施設サマリー!$A$1:$R$27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2" i="5" l="1"/>
  <c r="I5" i="4"/>
  <c r="J5" i="4"/>
  <c r="B5" i="4"/>
  <c r="E18" i="3"/>
  <c r="L81" i="2"/>
  <c r="L15" i="2"/>
  <c r="AN7" i="3" l="1"/>
  <c r="AL7" i="3"/>
  <c r="AM9" i="3"/>
  <c r="AM10" i="3"/>
  <c r="AM11" i="3"/>
  <c r="AL9" i="3"/>
  <c r="AL10" i="3"/>
  <c r="AL11" i="3"/>
  <c r="AL8" i="3"/>
  <c r="AM8" i="3"/>
  <c r="AN9" i="3"/>
  <c r="AN10" i="3"/>
  <c r="AN11" i="3"/>
  <c r="AN8" i="3"/>
  <c r="AM12" i="3" l="1"/>
  <c r="H18" i="5" s="1"/>
  <c r="AL12" i="3"/>
  <c r="H17" i="5" s="1"/>
  <c r="AN12" i="3"/>
  <c r="H19" i="5" s="1"/>
  <c r="O20" i="5" l="1"/>
  <c r="AV8" i="3" l="1"/>
  <c r="AV9" i="3"/>
  <c r="AV10" i="3"/>
  <c r="AV11" i="3"/>
  <c r="AV7" i="3"/>
  <c r="AU11" i="3"/>
  <c r="AU8" i="3"/>
  <c r="AU9" i="3"/>
  <c r="AU10" i="3"/>
  <c r="AU7" i="3"/>
  <c r="AW10" i="3" l="1"/>
  <c r="AW11" i="3"/>
  <c r="AW9" i="3"/>
  <c r="AW7" i="3"/>
  <c r="AW8" i="3"/>
  <c r="P5" i="4"/>
  <c r="O5" i="4"/>
  <c r="G28" i="2"/>
  <c r="O23" i="5"/>
  <c r="H14" i="5"/>
  <c r="H13" i="5"/>
  <c r="H10" i="5"/>
  <c r="I5" i="5"/>
  <c r="O6" i="5" s="1"/>
  <c r="P67" i="2"/>
  <c r="R5" i="4"/>
  <c r="Q5" i="4"/>
  <c r="N5" i="4"/>
  <c r="M5" i="4"/>
  <c r="L5" i="4"/>
  <c r="E5" i="4"/>
  <c r="O15" i="5" l="1"/>
  <c r="D5" i="4"/>
  <c r="C5" i="4"/>
  <c r="F5" i="4" l="1"/>
  <c r="K5" i="4"/>
  <c r="H8" i="5"/>
  <c r="G38" i="2"/>
  <c r="H9" i="5" s="1"/>
  <c r="O11" i="5" l="1"/>
  <c r="H5" i="4"/>
  <c r="G5" i="4"/>
</calcChain>
</file>

<file path=xl/sharedStrings.xml><?xml version="1.0" encoding="utf-8"?>
<sst xmlns="http://schemas.openxmlformats.org/spreadsheetml/2006/main" count="219" uniqueCount="182">
  <si>
    <t>日本消化器内視鏡学会　御中</t>
    <rPh sb="0" eb="8">
      <t>ニホンショウカキナイシキョウ</t>
    </rPh>
    <rPh sb="8" eb="10">
      <t>ガッカイ</t>
    </rPh>
    <rPh sb="11" eb="13">
      <t>オンチュウ</t>
    </rPh>
    <phoneticPr fontId="1"/>
  </si>
  <si>
    <t>フリガナ</t>
    <phoneticPr fontId="1"/>
  </si>
  <si>
    <t>施設長氏名</t>
    <rPh sb="0" eb="3">
      <t>シセツチョウ</t>
    </rPh>
    <rPh sb="3" eb="5">
      <t>シメイ</t>
    </rPh>
    <phoneticPr fontId="1"/>
  </si>
  <si>
    <t>〒</t>
    <phoneticPr fontId="1"/>
  </si>
  <si>
    <t>ー</t>
    <phoneticPr fontId="1"/>
  </si>
  <si>
    <t>TEL</t>
    <phoneticPr fontId="1"/>
  </si>
  <si>
    <t>FAX</t>
    <phoneticPr fontId="1"/>
  </si>
  <si>
    <t>所属診療科名</t>
    <rPh sb="0" eb="2">
      <t>ショゾク</t>
    </rPh>
    <rPh sb="2" eb="6">
      <t>シンリョウカメイ</t>
    </rPh>
    <phoneticPr fontId="1"/>
  </si>
  <si>
    <t>E-mail</t>
    <phoneticPr fontId="1"/>
  </si>
  <si>
    <t>会員番号</t>
    <rPh sb="0" eb="4">
      <t>カイインバンゴウ</t>
    </rPh>
    <phoneticPr fontId="1"/>
  </si>
  <si>
    <t>郵便番号</t>
    <rPh sb="0" eb="4">
      <t>ユウビンバンゴウ</t>
    </rPh>
    <phoneticPr fontId="1"/>
  </si>
  <si>
    <t>都道府県</t>
    <rPh sb="0" eb="4">
      <t>トドウフケン</t>
    </rPh>
    <phoneticPr fontId="1"/>
  </si>
  <si>
    <t>市区町村</t>
    <rPh sb="0" eb="4">
      <t>シクチョウソン</t>
    </rPh>
    <phoneticPr fontId="1"/>
  </si>
  <si>
    <t>番地</t>
    <rPh sb="0" eb="2">
      <t>バンチ</t>
    </rPh>
    <phoneticPr fontId="1"/>
  </si>
  <si>
    <t>指導責任者（指導医）</t>
    <rPh sb="0" eb="5">
      <t>シドウセキニンシャ</t>
    </rPh>
    <rPh sb="6" eb="9">
      <t>シドウイ</t>
    </rPh>
    <phoneticPr fontId="1"/>
  </si>
  <si>
    <t>氏名</t>
    <rPh sb="0" eb="2">
      <t>シメイ</t>
    </rPh>
    <phoneticPr fontId="1"/>
  </si>
  <si>
    <t>指導施設に関する諸連絡に応じる連絡担当者（代表医師）</t>
    <rPh sb="0" eb="4">
      <t>シドウシセツ</t>
    </rPh>
    <rPh sb="5" eb="6">
      <t>カン</t>
    </rPh>
    <rPh sb="8" eb="11">
      <t>ショレンラク</t>
    </rPh>
    <rPh sb="12" eb="13">
      <t>オウ</t>
    </rPh>
    <rPh sb="15" eb="17">
      <t>レンラク</t>
    </rPh>
    <rPh sb="17" eb="20">
      <t>タントウシャ</t>
    </rPh>
    <rPh sb="21" eb="25">
      <t>ダイヒョウイシ</t>
    </rPh>
    <phoneticPr fontId="1"/>
  </si>
  <si>
    <t>内視鏡検査室と設備内容証明書</t>
    <rPh sb="0" eb="3">
      <t>ナイシキョウ</t>
    </rPh>
    <rPh sb="3" eb="6">
      <t>ケンサシツ</t>
    </rPh>
    <rPh sb="7" eb="9">
      <t>セツビ</t>
    </rPh>
    <rPh sb="9" eb="11">
      <t>ナイヨウ</t>
    </rPh>
    <rPh sb="11" eb="14">
      <t>ショウメイショ</t>
    </rPh>
    <phoneticPr fontId="1"/>
  </si>
  <si>
    <t>2025年度</t>
    <rPh sb="4" eb="6">
      <t>ネンド</t>
    </rPh>
    <phoneticPr fontId="1"/>
  </si>
  <si>
    <t>施設名</t>
    <rPh sb="0" eb="3">
      <t>シセツメイ</t>
    </rPh>
    <phoneticPr fontId="1"/>
  </si>
  <si>
    <t>１．内視鏡、検査室について</t>
    <rPh sb="2" eb="5">
      <t>ナイシキョウ</t>
    </rPh>
    <rPh sb="6" eb="9">
      <t>ケンサシツ</t>
    </rPh>
    <phoneticPr fontId="1"/>
  </si>
  <si>
    <t>独立した内視鏡検査室※</t>
    <rPh sb="0" eb="2">
      <t>ドクリツ</t>
    </rPh>
    <rPh sb="4" eb="7">
      <t>ナイシキョウ</t>
    </rPh>
    <rPh sb="7" eb="10">
      <t>ケンサシツ</t>
    </rPh>
    <phoneticPr fontId="1"/>
  </si>
  <si>
    <t>㎡</t>
    <phoneticPr fontId="1"/>
  </si>
  <si>
    <t>準備室（前処置室）</t>
    <rPh sb="0" eb="3">
      <t>ジュンビシツ</t>
    </rPh>
    <rPh sb="4" eb="8">
      <t>ゼンショチシツ</t>
    </rPh>
    <phoneticPr fontId="1"/>
  </si>
  <si>
    <t>リカバリー室</t>
    <rPh sb="5" eb="6">
      <t>シツ</t>
    </rPh>
    <phoneticPr fontId="1"/>
  </si>
  <si>
    <t>カンファレンス室</t>
    <rPh sb="7" eb="8">
      <t>シツ</t>
    </rPh>
    <phoneticPr fontId="1"/>
  </si>
  <si>
    <t>洗浄室</t>
    <rPh sb="0" eb="3">
      <t>センジョウシツ</t>
    </rPh>
    <phoneticPr fontId="1"/>
  </si>
  <si>
    <t>待合室</t>
    <rPh sb="0" eb="3">
      <t>マチアイシツ</t>
    </rPh>
    <phoneticPr fontId="1"/>
  </si>
  <si>
    <t>更衣室</t>
    <rPh sb="0" eb="3">
      <t>コウイシツ</t>
    </rPh>
    <phoneticPr fontId="1"/>
  </si>
  <si>
    <t>総面積</t>
    <rPh sb="0" eb="3">
      <t>ソウメンセキ</t>
    </rPh>
    <phoneticPr fontId="1"/>
  </si>
  <si>
    <t>（２）設備備品</t>
    <rPh sb="3" eb="7">
      <t>セツビビヒン</t>
    </rPh>
    <phoneticPr fontId="1"/>
  </si>
  <si>
    <t>a. 現在用いている内視鏡（ファイバースコープ）の名称と本数について</t>
    <rPh sb="3" eb="5">
      <t>ゲンザイ</t>
    </rPh>
    <rPh sb="5" eb="6">
      <t>モチ</t>
    </rPh>
    <rPh sb="10" eb="13">
      <t>ナイシキョウ</t>
    </rPh>
    <rPh sb="25" eb="27">
      <t>メイショウ</t>
    </rPh>
    <rPh sb="28" eb="30">
      <t>ホンスウ</t>
    </rPh>
    <phoneticPr fontId="1"/>
  </si>
  <si>
    <t>（１）内視鏡室の面積　※内視鏡検査室内に、以下のスペース（前処置室、洗浄室等）を含む場合は、</t>
    <rPh sb="3" eb="7">
      <t>ナイシキョウシツ</t>
    </rPh>
    <rPh sb="8" eb="10">
      <t>メンセキ</t>
    </rPh>
    <rPh sb="12" eb="15">
      <t>ナイシキョウ</t>
    </rPh>
    <rPh sb="15" eb="19">
      <t>ケンサシツナイ</t>
    </rPh>
    <rPh sb="21" eb="23">
      <t>イカ</t>
    </rPh>
    <rPh sb="29" eb="32">
      <t>ゼンショチ</t>
    </rPh>
    <rPh sb="32" eb="33">
      <t>シツ</t>
    </rPh>
    <rPh sb="34" eb="37">
      <t>センジョウシツ</t>
    </rPh>
    <rPh sb="37" eb="38">
      <t>トウ</t>
    </rPh>
    <rPh sb="40" eb="41">
      <t>フク</t>
    </rPh>
    <rPh sb="42" eb="44">
      <t>バアイ</t>
    </rPh>
    <phoneticPr fontId="1"/>
  </si>
  <si>
    <t>それら除いた面積を記入する</t>
    <phoneticPr fontId="1"/>
  </si>
  <si>
    <t>機種名称</t>
    <rPh sb="0" eb="2">
      <t>キシュ</t>
    </rPh>
    <rPh sb="2" eb="4">
      <t>メイショウ</t>
    </rPh>
    <phoneticPr fontId="1"/>
  </si>
  <si>
    <t>本数</t>
    <rPh sb="0" eb="2">
      <t>ホンスウ</t>
    </rPh>
    <phoneticPr fontId="1"/>
  </si>
  <si>
    <t>上部消化管内視鏡</t>
    <rPh sb="0" eb="2">
      <t>ジョウブ</t>
    </rPh>
    <rPh sb="2" eb="5">
      <t>ショウカカン</t>
    </rPh>
    <rPh sb="5" eb="8">
      <t>ナイシキョウ</t>
    </rPh>
    <phoneticPr fontId="1"/>
  </si>
  <si>
    <t>合計</t>
    <rPh sb="0" eb="2">
      <t>ゴウケイ</t>
    </rPh>
    <phoneticPr fontId="1"/>
  </si>
  <si>
    <t>本</t>
    <rPh sb="0" eb="1">
      <t>ホン</t>
    </rPh>
    <phoneticPr fontId="1"/>
  </si>
  <si>
    <t>下部消化管内視鏡</t>
    <rPh sb="0" eb="2">
      <t>カブ</t>
    </rPh>
    <rPh sb="2" eb="5">
      <t>ショウカカン</t>
    </rPh>
    <rPh sb="5" eb="8">
      <t>ナイシキョウ</t>
    </rPh>
    <phoneticPr fontId="1"/>
  </si>
  <si>
    <t>検査台</t>
    <rPh sb="0" eb="2">
      <t>ケンサ</t>
    </rPh>
    <rPh sb="2" eb="3">
      <t>ダイ</t>
    </rPh>
    <phoneticPr fontId="1"/>
  </si>
  <si>
    <t>台</t>
    <rPh sb="0" eb="1">
      <t>ダイ</t>
    </rPh>
    <phoneticPr fontId="1"/>
  </si>
  <si>
    <t>消毒液の種類</t>
    <rPh sb="0" eb="3">
      <t>ショウドクエキ</t>
    </rPh>
    <rPh sb="4" eb="6">
      <t>シュルイ</t>
    </rPh>
    <phoneticPr fontId="1"/>
  </si>
  <si>
    <t>グルタラール</t>
    <phoneticPr fontId="1"/>
  </si>
  <si>
    <t>フタラール</t>
    <phoneticPr fontId="1"/>
  </si>
  <si>
    <t>過酢酸</t>
    <rPh sb="0" eb="1">
      <t>カ</t>
    </rPh>
    <rPh sb="1" eb="2">
      <t>ス</t>
    </rPh>
    <rPh sb="2" eb="3">
      <t>サン</t>
    </rPh>
    <phoneticPr fontId="1"/>
  </si>
  <si>
    <t>その他</t>
    <rPh sb="2" eb="3">
      <t>タ</t>
    </rPh>
    <phoneticPr fontId="1"/>
  </si>
  <si>
    <t>その他の場合記入→</t>
    <rPh sb="2" eb="3">
      <t>タ</t>
    </rPh>
    <rPh sb="4" eb="6">
      <t>バアイ</t>
    </rPh>
    <rPh sb="6" eb="8">
      <t>キニュウ</t>
    </rPh>
    <phoneticPr fontId="1"/>
  </si>
  <si>
    <t>ｂ. 現在用いるＸ線装置について（台数など）</t>
    <rPh sb="3" eb="5">
      <t>ゲンザイ</t>
    </rPh>
    <rPh sb="5" eb="6">
      <t>モチ</t>
    </rPh>
    <rPh sb="9" eb="10">
      <t>セン</t>
    </rPh>
    <rPh sb="10" eb="12">
      <t>ソウチ</t>
    </rPh>
    <rPh sb="17" eb="19">
      <t>ダイスウ</t>
    </rPh>
    <phoneticPr fontId="1"/>
  </si>
  <si>
    <t>１）内視鏡専用</t>
    <phoneticPr fontId="1"/>
  </si>
  <si>
    <t>２）放射線と共用</t>
    <rPh sb="2" eb="5">
      <t>ホウシャセン</t>
    </rPh>
    <rPh sb="6" eb="8">
      <t>キョウヨウ</t>
    </rPh>
    <phoneticPr fontId="1"/>
  </si>
  <si>
    <t>無</t>
    <rPh sb="0" eb="1">
      <t>ナシ</t>
    </rPh>
    <phoneticPr fontId="1"/>
  </si>
  <si>
    <t>有</t>
    <rPh sb="0" eb="1">
      <t>ア</t>
    </rPh>
    <phoneticPr fontId="1"/>
  </si>
  <si>
    <t>c.その他の設備、備品について</t>
    <rPh sb="4" eb="5">
      <t>タ</t>
    </rPh>
    <rPh sb="6" eb="8">
      <t>セツビ</t>
    </rPh>
    <rPh sb="9" eb="11">
      <t>ビヒン</t>
    </rPh>
    <phoneticPr fontId="1"/>
  </si>
  <si>
    <t>①使用メーカー</t>
    <rPh sb="1" eb="3">
      <t>シヨウ</t>
    </rPh>
    <phoneticPr fontId="1"/>
  </si>
  <si>
    <t>②システム名</t>
    <rPh sb="5" eb="6">
      <t>メイ</t>
    </rPh>
    <phoneticPr fontId="1"/>
  </si>
  <si>
    <t>③バージョン</t>
    <phoneticPr fontId="1"/>
  </si>
  <si>
    <t>④その他</t>
    <rPh sb="3" eb="4">
      <t>タ</t>
    </rPh>
    <phoneticPr fontId="1"/>
  </si>
  <si>
    <t>２．内視鏡検査室勤務のメディカルスタッフについて</t>
    <rPh sb="2" eb="5">
      <t>ナイシキョウ</t>
    </rPh>
    <rPh sb="5" eb="8">
      <t>ケンサシツ</t>
    </rPh>
    <rPh sb="8" eb="10">
      <t>キンム</t>
    </rPh>
    <phoneticPr fontId="1"/>
  </si>
  <si>
    <t>内視鏡技師</t>
    <rPh sb="0" eb="3">
      <t>ナイシキョウ</t>
    </rPh>
    <rPh sb="3" eb="5">
      <t>ギシ</t>
    </rPh>
    <phoneticPr fontId="1"/>
  </si>
  <si>
    <t>名</t>
    <rPh sb="0" eb="1">
      <t>メイ</t>
    </rPh>
    <phoneticPr fontId="1"/>
  </si>
  <si>
    <t>３．独立した病理部門について</t>
    <rPh sb="2" eb="4">
      <t>ドクリツ</t>
    </rPh>
    <rPh sb="6" eb="10">
      <t>ビョウリブモン</t>
    </rPh>
    <phoneticPr fontId="1"/>
  </si>
  <si>
    <t>無の場合記入→</t>
    <rPh sb="0" eb="1">
      <t>ナ</t>
    </rPh>
    <rPh sb="2" eb="4">
      <t>バアイ</t>
    </rPh>
    <rPh sb="4" eb="6">
      <t>キニュウ</t>
    </rPh>
    <phoneticPr fontId="1"/>
  </si>
  <si>
    <t>に依頼</t>
    <rPh sb="1" eb="3">
      <t>イライ</t>
    </rPh>
    <phoneticPr fontId="1"/>
  </si>
  <si>
    <t>４．消化器内視鏡検査の実施状況、西暦</t>
    <rPh sb="2" eb="10">
      <t>ショウカキナイシキョウケンサ</t>
    </rPh>
    <rPh sb="11" eb="13">
      <t>ジッシ</t>
    </rPh>
    <rPh sb="13" eb="15">
      <t>ジョウキョウ</t>
    </rPh>
    <rPh sb="16" eb="18">
      <t>セイレキ</t>
    </rPh>
    <phoneticPr fontId="1"/>
  </si>
  <si>
    <t>年（直近１月～１２月）</t>
    <rPh sb="0" eb="1">
      <t>ネン</t>
    </rPh>
    <rPh sb="2" eb="4">
      <t>チョッキン</t>
    </rPh>
    <rPh sb="5" eb="6">
      <t>ガツ</t>
    </rPh>
    <rPh sb="9" eb="10">
      <t>ガツ</t>
    </rPh>
    <phoneticPr fontId="1"/>
  </si>
  <si>
    <t>a.年間検査件数</t>
    <rPh sb="2" eb="4">
      <t>ネンカン</t>
    </rPh>
    <rPh sb="4" eb="6">
      <t>ケンサ</t>
    </rPh>
    <rPh sb="6" eb="8">
      <t>ケンスウ</t>
    </rPh>
    <phoneticPr fontId="1"/>
  </si>
  <si>
    <t>１）上部消化管：</t>
    <rPh sb="2" eb="7">
      <t>ジョウブショウカカン</t>
    </rPh>
    <phoneticPr fontId="1"/>
  </si>
  <si>
    <t>件</t>
    <rPh sb="0" eb="1">
      <t>ケン</t>
    </rPh>
    <phoneticPr fontId="1"/>
  </si>
  <si>
    <t>２）下部消化管：</t>
    <rPh sb="2" eb="7">
      <t>カブショウカカン</t>
    </rPh>
    <phoneticPr fontId="1"/>
  </si>
  <si>
    <t>b.年間治療件数（直近１年間分）</t>
    <rPh sb="2" eb="6">
      <t>ネンカンチリョウ</t>
    </rPh>
    <rPh sb="6" eb="8">
      <t>ケンスウ</t>
    </rPh>
    <rPh sb="9" eb="11">
      <t>チョッキン</t>
    </rPh>
    <rPh sb="12" eb="15">
      <t>ネンカンブン</t>
    </rPh>
    <phoneticPr fontId="1"/>
  </si>
  <si>
    <t>[②設備内容証明書]</t>
    <rPh sb="2" eb="6">
      <t>セツビナイヨウ</t>
    </rPh>
    <rPh sb="6" eb="9">
      <t>ショウメイショ</t>
    </rPh>
    <phoneticPr fontId="1"/>
  </si>
  <si>
    <t>日本消化器内視鏡学会専門医制度による指導医ならびに専門医勤務証明書</t>
    <rPh sb="0" eb="2">
      <t>ニホン</t>
    </rPh>
    <rPh sb="2" eb="8">
      <t>ショウカキナイシキョウ</t>
    </rPh>
    <rPh sb="8" eb="10">
      <t>ガッカイ</t>
    </rPh>
    <rPh sb="10" eb="13">
      <t>センモンイ</t>
    </rPh>
    <rPh sb="13" eb="15">
      <t>セイド</t>
    </rPh>
    <rPh sb="18" eb="21">
      <t>シドウイ</t>
    </rPh>
    <rPh sb="25" eb="28">
      <t>センモンイ</t>
    </rPh>
    <rPh sb="28" eb="30">
      <t>キンム</t>
    </rPh>
    <rPh sb="30" eb="33">
      <t>ショウメイショ</t>
    </rPh>
    <phoneticPr fontId="1"/>
  </si>
  <si>
    <t>資格区分</t>
    <rPh sb="0" eb="4">
      <t>シカククブン</t>
    </rPh>
    <phoneticPr fontId="1"/>
  </si>
  <si>
    <t>指導医</t>
    <rPh sb="0" eb="3">
      <t>シドウイ</t>
    </rPh>
    <phoneticPr fontId="1"/>
  </si>
  <si>
    <t>専門医</t>
    <rPh sb="0" eb="3">
      <t>センモンイ</t>
    </rPh>
    <phoneticPr fontId="1"/>
  </si>
  <si>
    <t>指導責任者</t>
    <rPh sb="0" eb="5">
      <t>シドウセキニンシャ</t>
    </rPh>
    <phoneticPr fontId="1"/>
  </si>
  <si>
    <t>申請中</t>
    <rPh sb="0" eb="3">
      <t>シンセイチュウ</t>
    </rPh>
    <phoneticPr fontId="1"/>
  </si>
  <si>
    <t>[③専門医勤務証明書]</t>
    <rPh sb="2" eb="4">
      <t>センモン</t>
    </rPh>
    <rPh sb="4" eb="7">
      <t>イキンム</t>
    </rPh>
    <rPh sb="7" eb="10">
      <t>ショウメイショ</t>
    </rPh>
    <phoneticPr fontId="1"/>
  </si>
  <si>
    <t>氏　　名</t>
    <rPh sb="0" eb="1">
      <t>シ</t>
    </rPh>
    <rPh sb="3" eb="4">
      <t>ナ</t>
    </rPh>
    <phoneticPr fontId="1"/>
  </si>
  <si>
    <t>内視鏡室の広さ（㎡）</t>
    <rPh sb="0" eb="3">
      <t>ナイシキョウ</t>
    </rPh>
    <rPh sb="3" eb="4">
      <t>シツ</t>
    </rPh>
    <rPh sb="5" eb="6">
      <t>ヒロ</t>
    </rPh>
    <phoneticPr fontId="7"/>
  </si>
  <si>
    <t xml:space="preserve">メディカル
人数*
</t>
    <rPh sb="6" eb="8">
      <t>ニンズウ</t>
    </rPh>
    <phoneticPr fontId="7"/>
  </si>
  <si>
    <t>認定技師数</t>
    <rPh sb="0" eb="2">
      <t>ニンテイ</t>
    </rPh>
    <rPh sb="2" eb="4">
      <t>ギシ</t>
    </rPh>
    <rPh sb="4" eb="5">
      <t>スウ</t>
    </rPh>
    <phoneticPr fontId="7"/>
  </si>
  <si>
    <t>病理
部門の
有無</t>
    <rPh sb="0" eb="2">
      <t>ビョウリ</t>
    </rPh>
    <rPh sb="3" eb="5">
      <t>ブモン</t>
    </rPh>
    <rPh sb="7" eb="9">
      <t>ウム</t>
    </rPh>
    <phoneticPr fontId="7"/>
  </si>
  <si>
    <t>年間検査数
（昨年1月～12月）</t>
    <rPh sb="0" eb="2">
      <t>ネンカン</t>
    </rPh>
    <rPh sb="2" eb="4">
      <t>ケンサ</t>
    </rPh>
    <rPh sb="4" eb="5">
      <t>スウ</t>
    </rPh>
    <phoneticPr fontId="7"/>
  </si>
  <si>
    <t>消毒液の種類</t>
    <rPh sb="0" eb="3">
      <t>ショウドクエキ</t>
    </rPh>
    <rPh sb="4" eb="6">
      <t>シュルイ</t>
    </rPh>
    <phoneticPr fontId="7"/>
  </si>
  <si>
    <t>独立した
内視鏡
検査室
（臨床）</t>
    <rPh sb="0" eb="2">
      <t>ドクリツ</t>
    </rPh>
    <rPh sb="5" eb="8">
      <t>ナイシキョウ</t>
    </rPh>
    <rPh sb="9" eb="12">
      <t>ケンサシツ</t>
    </rPh>
    <rPh sb="14" eb="16">
      <t>リンショウ</t>
    </rPh>
    <phoneticPr fontId="7"/>
  </si>
  <si>
    <t>リカバリー室
等も含めた
総面積</t>
    <rPh sb="5" eb="6">
      <t>シツ</t>
    </rPh>
    <rPh sb="7" eb="8">
      <t>トウ</t>
    </rPh>
    <rPh sb="9" eb="10">
      <t>フク</t>
    </rPh>
    <rPh sb="13" eb="16">
      <t>ソウメンセキ</t>
    </rPh>
    <phoneticPr fontId="7"/>
  </si>
  <si>
    <t>上部</t>
    <rPh sb="0" eb="2">
      <t>ジョウブ</t>
    </rPh>
    <phoneticPr fontId="7"/>
  </si>
  <si>
    <t>下部</t>
    <rPh sb="0" eb="2">
      <t>カブ</t>
    </rPh>
    <phoneticPr fontId="7"/>
  </si>
  <si>
    <t>検査台</t>
    <rPh sb="0" eb="2">
      <t>ケンサ</t>
    </rPh>
    <rPh sb="2" eb="3">
      <t>ダイ</t>
    </rPh>
    <phoneticPr fontId="7"/>
  </si>
  <si>
    <t>洗浄機</t>
    <rPh sb="0" eb="2">
      <t>センジョウ</t>
    </rPh>
    <rPh sb="2" eb="3">
      <t>キ</t>
    </rPh>
    <phoneticPr fontId="7"/>
  </si>
  <si>
    <t>治療</t>
    <rPh sb="0" eb="2">
      <t>チリョウ</t>
    </rPh>
    <phoneticPr fontId="7"/>
  </si>
  <si>
    <t>①内視鏡室の面積について</t>
    <rPh sb="1" eb="4">
      <t>ナイシキョウ</t>
    </rPh>
    <rPh sb="4" eb="5">
      <t>シツ</t>
    </rPh>
    <rPh sb="6" eb="8">
      <t>メンセキ</t>
    </rPh>
    <phoneticPr fontId="1"/>
  </si>
  <si>
    <t>独立した内視鏡検査室</t>
    <rPh sb="0" eb="2">
      <t>ドクリツ</t>
    </rPh>
    <rPh sb="4" eb="7">
      <t>ナイシキョウ</t>
    </rPh>
    <rPh sb="7" eb="10">
      <t>ケンサシツ</t>
    </rPh>
    <phoneticPr fontId="1"/>
  </si>
  <si>
    <t>②内視鏡機器について</t>
    <rPh sb="1" eb="4">
      <t>ナイシキョウ</t>
    </rPh>
    <rPh sb="4" eb="6">
      <t>キキ</t>
    </rPh>
    <phoneticPr fontId="1"/>
  </si>
  <si>
    <t>指導医名
申請中の場合は（申）、
非常勤は(非）、
指導責任者には◎を記載</t>
    <rPh sb="0" eb="2">
      <t>シドウ</t>
    </rPh>
    <rPh sb="2" eb="3">
      <t>イ</t>
    </rPh>
    <rPh sb="3" eb="4">
      <t>メイ</t>
    </rPh>
    <rPh sb="17" eb="20">
      <t>ヒジョウキン</t>
    </rPh>
    <rPh sb="22" eb="23">
      <t>ヒ</t>
    </rPh>
    <phoneticPr fontId="7"/>
  </si>
  <si>
    <t>専門医名
申請中の場合は（申）、
非常勤は(非）と記載</t>
    <rPh sb="0" eb="3">
      <t>センモンイ</t>
    </rPh>
    <rPh sb="3" eb="4">
      <t>メイ</t>
    </rPh>
    <phoneticPr fontId="7"/>
  </si>
  <si>
    <t>設備･備品
内視鏡・スコープなど（台数）</t>
    <rPh sb="0" eb="2">
      <t>セツビ</t>
    </rPh>
    <rPh sb="3" eb="5">
      <t>ビヒン</t>
    </rPh>
    <rPh sb="6" eb="9">
      <t>ナイシキョウ</t>
    </rPh>
    <phoneticPr fontId="7"/>
  </si>
  <si>
    <t>上部</t>
    <rPh sb="0" eb="2">
      <t>ジョウブ</t>
    </rPh>
    <phoneticPr fontId="1"/>
  </si>
  <si>
    <t>下部</t>
    <rPh sb="0" eb="2">
      <t>カブ</t>
    </rPh>
    <phoneticPr fontId="1"/>
  </si>
  <si>
    <t>洗浄機</t>
    <rPh sb="0" eb="3">
      <t>センジョウキ</t>
    </rPh>
    <phoneticPr fontId="1"/>
  </si>
  <si>
    <t>③年間検査数について</t>
    <rPh sb="1" eb="3">
      <t>ネンカン</t>
    </rPh>
    <rPh sb="3" eb="6">
      <t>ケンサスウ</t>
    </rPh>
    <phoneticPr fontId="1"/>
  </si>
  <si>
    <t>④指導医・専門医の人数について</t>
    <rPh sb="1" eb="4">
      <t>シドウイ</t>
    </rPh>
    <rPh sb="5" eb="8">
      <t>センモンイ</t>
    </rPh>
    <rPh sb="9" eb="11">
      <t>ニンズウ</t>
    </rPh>
    <phoneticPr fontId="1"/>
  </si>
  <si>
    <t>人</t>
    <rPh sb="0" eb="1">
      <t>ヒト</t>
    </rPh>
    <phoneticPr fontId="1"/>
  </si>
  <si>
    <t>⑤内視鏡検査室のメディカルスタッフについて</t>
    <rPh sb="1" eb="4">
      <t>ナイシキョウ</t>
    </rPh>
    <rPh sb="4" eb="7">
      <t>ケンサシツ</t>
    </rPh>
    <phoneticPr fontId="1"/>
  </si>
  <si>
    <t>メディカルスタッフ</t>
    <phoneticPr fontId="1"/>
  </si>
  <si>
    <t>人</t>
    <rPh sb="0" eb="1">
      <t>ニン</t>
    </rPh>
    <phoneticPr fontId="1"/>
  </si>
  <si>
    <t>面積</t>
    <rPh sb="0" eb="2">
      <t>メンセキ</t>
    </rPh>
    <phoneticPr fontId="1"/>
  </si>
  <si>
    <t>項目</t>
    <rPh sb="0" eb="2">
      <t>コウモク</t>
    </rPh>
    <phoneticPr fontId="1"/>
  </si>
  <si>
    <t>内視鏡種類</t>
    <rPh sb="0" eb="5">
      <t>ナイシキョウシュルイ</t>
    </rPh>
    <phoneticPr fontId="1"/>
  </si>
  <si>
    <r>
      <t xml:space="preserve">備考
</t>
    </r>
    <r>
      <rPr>
        <sz val="8"/>
        <color theme="1"/>
        <rFont val="游ゴシック"/>
        <family val="3"/>
        <charset val="128"/>
        <scheme val="minor"/>
      </rPr>
      <t>独立した病理部門で「無」を選択し
入力欄に入力した内容を表示します</t>
    </r>
    <rPh sb="0" eb="2">
      <t>ビコウ</t>
    </rPh>
    <rPh sb="3" eb="5">
      <t>ドクリツ</t>
    </rPh>
    <rPh sb="7" eb="9">
      <t>ビョウリ</t>
    </rPh>
    <rPh sb="9" eb="11">
      <t>ブモン</t>
    </rPh>
    <rPh sb="13" eb="14">
      <t>ム</t>
    </rPh>
    <rPh sb="16" eb="18">
      <t>センタク</t>
    </rPh>
    <rPh sb="20" eb="22">
      <t>ニュウリョク</t>
    </rPh>
    <rPh sb="22" eb="23">
      <t>ラン</t>
    </rPh>
    <rPh sb="24" eb="26">
      <t>ニュウリョク</t>
    </rPh>
    <rPh sb="28" eb="30">
      <t>ナイヨウ</t>
    </rPh>
    <rPh sb="31" eb="33">
      <t>ヒョウジ</t>
    </rPh>
    <phoneticPr fontId="1"/>
  </si>
  <si>
    <t>日本消化器内視鏡学会専門医制度による指導連携施設申請書</t>
    <rPh sb="0" eb="2">
      <t>ニホン</t>
    </rPh>
    <rPh sb="2" eb="8">
      <t>ショウカキナイシキョウ</t>
    </rPh>
    <rPh sb="8" eb="10">
      <t>ガッカイ</t>
    </rPh>
    <rPh sb="10" eb="15">
      <t>センモンイセイド</t>
    </rPh>
    <rPh sb="18" eb="20">
      <t>シドウ</t>
    </rPh>
    <rPh sb="20" eb="24">
      <t>レンケイシセツ</t>
    </rPh>
    <rPh sb="24" eb="27">
      <t>シンセイショ</t>
    </rPh>
    <phoneticPr fontId="1"/>
  </si>
  <si>
    <t>当病院を日本消化器内視鏡学会専門医制度の指導連携施設として申請します。</t>
    <rPh sb="0" eb="3">
      <t>トウビョウイン</t>
    </rPh>
    <rPh sb="4" eb="14">
      <t>ニホンショウカキナイシキョウガッカイ</t>
    </rPh>
    <rPh sb="14" eb="17">
      <t>センモンイ</t>
    </rPh>
    <rPh sb="17" eb="19">
      <t>セイド</t>
    </rPh>
    <rPh sb="20" eb="26">
      <t>シドウレンケイシセツ</t>
    </rPh>
    <rPh sb="29" eb="31">
      <t>シンセイ</t>
    </rPh>
    <phoneticPr fontId="1"/>
  </si>
  <si>
    <t>[①指導連携施設申請書]</t>
    <rPh sb="2" eb="4">
      <t>シドウ</t>
    </rPh>
    <rPh sb="4" eb="6">
      <t>レンケイ</t>
    </rPh>
    <rPh sb="6" eb="8">
      <t>シセツ</t>
    </rPh>
    <rPh sb="8" eb="11">
      <t>シンセイショ</t>
    </rPh>
    <phoneticPr fontId="1"/>
  </si>
  <si>
    <t>洗浄機</t>
    <rPh sb="0" eb="2">
      <t>センジョウ</t>
    </rPh>
    <rPh sb="2" eb="3">
      <t>キ</t>
    </rPh>
    <phoneticPr fontId="1"/>
  </si>
  <si>
    <t>指導医・専門医氏名および会員番号について</t>
    <rPh sb="0" eb="3">
      <t>シドウイ</t>
    </rPh>
    <rPh sb="4" eb="9">
      <t>センモンイシメイ</t>
    </rPh>
    <rPh sb="12" eb="16">
      <t>カイインバンゴウ</t>
    </rPh>
    <phoneticPr fontId="1"/>
  </si>
  <si>
    <t>常勤/非常勤</t>
    <rPh sb="0" eb="2">
      <t>ジョウキン</t>
    </rPh>
    <rPh sb="3" eb="4">
      <t>ヒ</t>
    </rPh>
    <rPh sb="4" eb="6">
      <t>ジョウキン</t>
    </rPh>
    <phoneticPr fontId="1"/>
  </si>
  <si>
    <t>常勤</t>
    <rPh sb="0" eb="2">
      <t>ジョウキン</t>
    </rPh>
    <phoneticPr fontId="1"/>
  </si>
  <si>
    <t>非常勤</t>
    <rPh sb="0" eb="3">
      <t>ヒジョウキン</t>
    </rPh>
    <phoneticPr fontId="1"/>
  </si>
  <si>
    <t>※本制度による常勤とは1日8時間、1週間で32時間の週4日以上の勤務形態を言う。</t>
    <rPh sb="1" eb="4">
      <t>ホンセイド</t>
    </rPh>
    <rPh sb="7" eb="9">
      <t>ジョウキン</t>
    </rPh>
    <rPh sb="12" eb="13">
      <t>ニチ</t>
    </rPh>
    <rPh sb="14" eb="16">
      <t>ジカン</t>
    </rPh>
    <rPh sb="18" eb="20">
      <t>シュウカン</t>
    </rPh>
    <rPh sb="23" eb="25">
      <t>ジカン</t>
    </rPh>
    <rPh sb="26" eb="27">
      <t>シュウ</t>
    </rPh>
    <rPh sb="28" eb="29">
      <t>ニチ</t>
    </rPh>
    <rPh sb="29" eb="31">
      <t>イジョウ</t>
    </rPh>
    <rPh sb="32" eb="36">
      <t>キンムケイタイ</t>
    </rPh>
    <rPh sb="37" eb="38">
      <t>イ</t>
    </rPh>
    <phoneticPr fontId="1"/>
  </si>
  <si>
    <t>(連携する指導施設）</t>
    <rPh sb="1" eb="3">
      <t>レンケイ</t>
    </rPh>
    <rPh sb="5" eb="9">
      <t>シドウシセツ</t>
    </rPh>
    <phoneticPr fontId="1"/>
  </si>
  <si>
    <t>非常勤指導医</t>
    <rPh sb="0" eb="3">
      <t>ヒジョウキン</t>
    </rPh>
    <rPh sb="3" eb="6">
      <t>シドウイ</t>
    </rPh>
    <phoneticPr fontId="1"/>
  </si>
  <si>
    <t>常勤指導医</t>
    <rPh sb="0" eb="2">
      <t>ジョウキン</t>
    </rPh>
    <rPh sb="2" eb="5">
      <t>シドウイ</t>
    </rPh>
    <phoneticPr fontId="1"/>
  </si>
  <si>
    <t>常勤専門医</t>
    <rPh sb="0" eb="2">
      <t>ジョウキン</t>
    </rPh>
    <rPh sb="2" eb="5">
      <t>センモンイ</t>
    </rPh>
    <phoneticPr fontId="1"/>
  </si>
  <si>
    <t>指導連携施設申請書サマリー</t>
    <rPh sb="0" eb="2">
      <t>シドウ</t>
    </rPh>
    <rPh sb="2" eb="4">
      <t>レンケイ</t>
    </rPh>
    <rPh sb="4" eb="6">
      <t>シセツ</t>
    </rPh>
    <rPh sb="6" eb="9">
      <t>シンセイショ</t>
    </rPh>
    <phoneticPr fontId="1"/>
  </si>
  <si>
    <t>非常勤指導医</t>
    <rPh sb="0" eb="6">
      <t>ヒジョウキンシドウイ</t>
    </rPh>
    <phoneticPr fontId="1"/>
  </si>
  <si>
    <t>施設名
(親施設)</t>
    <rPh sb="0" eb="2">
      <t>シセツ</t>
    </rPh>
    <rPh sb="2" eb="3">
      <t>メイ</t>
    </rPh>
    <rPh sb="5" eb="6">
      <t>オヤ</t>
    </rPh>
    <rPh sb="6" eb="8">
      <t>シセツ</t>
    </rPh>
    <phoneticPr fontId="7"/>
  </si>
  <si>
    <t>有の場合台数等を記入→</t>
    <rPh sb="0" eb="1">
      <t>ア</t>
    </rPh>
    <rPh sb="2" eb="4">
      <t>バアイ</t>
    </rPh>
    <rPh sb="4" eb="6">
      <t>ダイスウ</t>
    </rPh>
    <rPh sb="6" eb="7">
      <t>トウ</t>
    </rPh>
    <rPh sb="8" eb="10">
      <t>キニュウ</t>
    </rPh>
    <phoneticPr fontId="1"/>
  </si>
  <si>
    <t>施設番号</t>
    <rPh sb="0" eb="2">
      <t>シセツ</t>
    </rPh>
    <rPh sb="2" eb="4">
      <t>バンゴウ</t>
    </rPh>
    <phoneticPr fontId="1"/>
  </si>
  <si>
    <t>指導責任者名</t>
    <rPh sb="0" eb="2">
      <t>シドウ</t>
    </rPh>
    <rPh sb="2" eb="6">
      <t>セキニンシャメイ</t>
    </rPh>
    <phoneticPr fontId="1"/>
  </si>
  <si>
    <t>以上の医師が勤務し、指導にあたることを証明いたします。</t>
    <rPh sb="0" eb="2">
      <t>イジョウ</t>
    </rPh>
    <rPh sb="3" eb="5">
      <t>イシ</t>
    </rPh>
    <rPh sb="6" eb="8">
      <t>キンム</t>
    </rPh>
    <rPh sb="10" eb="12">
      <t>シドウ</t>
    </rPh>
    <rPh sb="19" eb="21">
      <t>ショウメイ</t>
    </rPh>
    <phoneticPr fontId="1"/>
  </si>
  <si>
    <t>　以上相違ないことを証明いたします。</t>
    <phoneticPr fontId="1"/>
  </si>
  <si>
    <t>施設長氏名</t>
    <phoneticPr fontId="1"/>
  </si>
  <si>
    <t>１）使用中のファイリングシステム（内視鏡所見入力システム）について</t>
    <rPh sb="2" eb="5">
      <t>シヨウチュウ</t>
    </rPh>
    <rPh sb="17" eb="20">
      <t>ナイシキョウ</t>
    </rPh>
    <rPh sb="20" eb="22">
      <t>ショケン</t>
    </rPh>
    <rPh sb="22" eb="24">
      <t>ニュウリョク</t>
    </rPh>
    <phoneticPr fontId="1"/>
  </si>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</sst>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0000"/>
  </numFmts>
  <fonts count="16"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10.5"/>
      <color rgb="FFFF0000"/>
      <name val="Meiryo UI"/>
      <family val="3"/>
      <charset val="128"/>
    </font>
    <font>
      <b/>
      <u/>
      <sz val="14"/>
      <color theme="1"/>
      <name val="Meiryo UI"/>
      <family val="3"/>
      <charset val="128"/>
    </font>
    <font>
      <b/>
      <sz val="14"/>
      <color theme="1"/>
      <name val="Meiryo UI"/>
      <family val="3"/>
      <charset val="128"/>
    </font>
    <font>
      <b/>
      <sz val="11"/>
      <color theme="1"/>
      <name val="Meiryo UI"/>
      <family val="3"/>
      <charset val="128"/>
    </font>
    <font>
      <sz val="6"/>
      <name val="ＭＳ Ｐゴシック"/>
      <family val="3"/>
      <charset val="128"/>
    </font>
    <font>
      <sz val="11"/>
      <name val="ＭＳ Ｐゴシック"/>
      <family val="3"/>
      <charset val="128"/>
    </font>
    <font>
      <sz val="6"/>
      <name val="MS UI Gothic"/>
      <family val="3"/>
      <charset val="128"/>
    </font>
    <font>
      <sz val="10"/>
      <name val="MS UI Gothic"/>
      <family val="3"/>
      <charset val="128"/>
    </font>
    <font>
      <b/>
      <sz val="11"/>
      <color rgb="FF0070C0"/>
      <name val="Meiryo UI"/>
      <family val="3"/>
      <charset val="128"/>
    </font>
    <font>
      <sz val="11"/>
      <color theme="0"/>
      <name val="Meiryo UI"/>
      <family val="3"/>
      <charset val="128"/>
    </font>
    <font>
      <sz val="8"/>
      <color theme="1"/>
      <name val="游ゴシック"/>
      <family val="3"/>
      <charset val="128"/>
      <scheme val="minor"/>
    </font>
    <font>
      <sz val="8"/>
      <color theme="1"/>
      <name val="Meiryo UI"/>
      <family val="3"/>
      <charset val="128"/>
    </font>
    <font>
      <sz val="11"/>
      <name val="Meiryo UI"/>
      <family val="3"/>
      <charset val="128"/>
    </font>
  </fonts>
  <fills count="4">
    <fill>
      <patternFill patternType="none"/>
    </fill>
    <fill>
      <patternFill patternType="gray125"/>
    </fill>
    <fill>
      <patternFill patternType="solid">
        <fgColor theme="0"/>
        <bgColor indexed="64"/>
      </patternFill>
    </fill>
    <fill>
      <patternFill patternType="solid">
        <fgColor rgb="FFFFF2CC"/>
        <bgColor indexed="64"/>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s>
  <cellStyleXfs count="2">
    <xf numFmtId="0" fontId="0" fillId="0" borderId="0">
      <alignment vertical="center"/>
    </xf>
    <xf numFmtId="0" fontId="8" fillId="0" borderId="0"/>
  </cellStyleXfs>
  <cellXfs count="82">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4" fillId="0" borderId="0" xfId="0" applyFont="1">
      <alignment vertical="center"/>
    </xf>
    <xf numFmtId="0" fontId="10" fillId="0" borderId="4" xfId="1" applyFont="1" applyBorder="1" applyAlignment="1">
      <alignment horizontal="center" vertical="center" wrapText="1"/>
    </xf>
    <xf numFmtId="0" fontId="10" fillId="0" borderId="4" xfId="1" applyFont="1" applyBorder="1" applyAlignment="1">
      <alignment horizontal="center" vertical="center"/>
    </xf>
    <xf numFmtId="0" fontId="2" fillId="3" borderId="1" xfId="0" applyFont="1" applyFill="1" applyBorder="1" applyAlignment="1" applyProtection="1">
      <alignment horizontal="center" vertical="center"/>
      <protection locked="0"/>
    </xf>
    <xf numFmtId="0" fontId="0" fillId="0" borderId="4" xfId="0" applyBorder="1" applyAlignment="1">
      <alignment horizontal="center" vertical="center"/>
    </xf>
    <xf numFmtId="0" fontId="0" fillId="0" borderId="4" xfId="0" applyBorder="1" applyAlignment="1">
      <alignment horizontal="left" vertical="center" wrapText="1"/>
    </xf>
    <xf numFmtId="0" fontId="2" fillId="2" borderId="2" xfId="0" applyFont="1" applyFill="1" applyBorder="1" applyAlignment="1">
      <alignment horizontal="center" vertical="center"/>
    </xf>
    <xf numFmtId="0" fontId="2" fillId="2" borderId="0" xfId="0" applyFont="1" applyFill="1" applyAlignment="1">
      <alignment horizontal="center" vertical="center"/>
    </xf>
    <xf numFmtId="0" fontId="2" fillId="0" borderId="2" xfId="0" applyFont="1" applyBorder="1" applyAlignment="1">
      <alignment horizontal="center" vertical="center"/>
    </xf>
    <xf numFmtId="0" fontId="6" fillId="0" borderId="8" xfId="0" applyFont="1" applyBorder="1" applyAlignment="1">
      <alignment horizontal="right" vertical="center"/>
    </xf>
    <xf numFmtId="0" fontId="2" fillId="0" borderId="8" xfId="0" applyFont="1" applyBorder="1" applyAlignment="1">
      <alignment horizontal="right" vertical="center"/>
    </xf>
    <xf numFmtId="0" fontId="2" fillId="0" borderId="7" xfId="0" applyFont="1" applyBorder="1">
      <alignment vertical="center"/>
    </xf>
    <xf numFmtId="0" fontId="2" fillId="0" borderId="0" xfId="0" applyFont="1" applyAlignment="1">
      <alignment horizontal="center" vertical="center"/>
    </xf>
    <xf numFmtId="0" fontId="2" fillId="0" borderId="9" xfId="0" applyFont="1" applyBorder="1">
      <alignment vertical="center"/>
    </xf>
    <xf numFmtId="0" fontId="2" fillId="0" borderId="1" xfId="0" applyFont="1" applyBorder="1" applyAlignment="1">
      <alignment horizontal="center" vertical="center"/>
    </xf>
    <xf numFmtId="0" fontId="2" fillId="0" borderId="5" xfId="0" applyFont="1" applyBorder="1">
      <alignment vertical="center"/>
    </xf>
    <xf numFmtId="0" fontId="2" fillId="0" borderId="6" xfId="0" applyFont="1" applyBorder="1">
      <alignment vertical="center"/>
    </xf>
    <xf numFmtId="0" fontId="2" fillId="0" borderId="3" xfId="0" applyFont="1" applyBorder="1">
      <alignment vertical="center"/>
    </xf>
    <xf numFmtId="0" fontId="2" fillId="0" borderId="0" xfId="0" applyFont="1" applyAlignment="1">
      <alignment horizontal="left" vertical="center"/>
    </xf>
    <xf numFmtId="0" fontId="2" fillId="0" borderId="0" xfId="0" applyFont="1" applyProtection="1">
      <alignment vertical="center"/>
      <protection locked="0"/>
    </xf>
    <xf numFmtId="0" fontId="14" fillId="0" borderId="0" xfId="0" applyFont="1">
      <alignment vertical="center"/>
    </xf>
    <xf numFmtId="0" fontId="2" fillId="0" borderId="1" xfId="0" applyFont="1" applyBorder="1" applyAlignment="1">
      <alignment horizontal="left" vertical="center"/>
    </xf>
    <xf numFmtId="0" fontId="6" fillId="0" borderId="0" xfId="0" applyFont="1" applyAlignment="1">
      <alignment horizontal="center" vertical="center"/>
    </xf>
    <xf numFmtId="0" fontId="6" fillId="0" borderId="0" xfId="0" applyFont="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8" xfId="0" applyFont="1" applyBorder="1">
      <alignment vertical="center"/>
    </xf>
    <xf numFmtId="0" fontId="15" fillId="0" borderId="0" xfId="0" applyFont="1">
      <alignment vertical="center"/>
    </xf>
    <xf numFmtId="0" fontId="12" fillId="0" borderId="0" xfId="0" applyFont="1" applyAlignment="1">
      <alignment horizontal="left" vertical="center"/>
    </xf>
    <xf numFmtId="0" fontId="2" fillId="3" borderId="2" xfId="0" applyFont="1" applyFill="1" applyBorder="1" applyAlignment="1" applyProtection="1">
      <alignment horizontal="left" vertical="center"/>
      <protection locked="0"/>
    </xf>
    <xf numFmtId="0" fontId="2" fillId="0" borderId="2" xfId="0" applyFont="1" applyBorder="1" applyAlignment="1">
      <alignment horizontal="left" vertical="center"/>
    </xf>
    <xf numFmtId="0" fontId="2" fillId="0" borderId="0" xfId="0" applyFont="1" applyAlignment="1">
      <alignment horizontal="center" vertical="center"/>
    </xf>
    <xf numFmtId="0" fontId="2" fillId="0" borderId="1" xfId="0" applyFont="1" applyBorder="1" applyAlignment="1">
      <alignment horizontal="left" vertical="center"/>
    </xf>
    <xf numFmtId="0" fontId="2" fillId="3" borderId="1" xfId="0" applyFont="1" applyFill="1" applyBorder="1" applyAlignment="1" applyProtection="1">
      <alignment horizontal="left" vertical="center"/>
      <protection locked="0"/>
    </xf>
    <xf numFmtId="0" fontId="2" fillId="0" borderId="0" xfId="0" applyFont="1" applyAlignment="1">
      <alignment horizontal="left" vertical="center"/>
    </xf>
    <xf numFmtId="176" fontId="2" fillId="3" borderId="1" xfId="0" applyNumberFormat="1" applyFont="1" applyFill="1" applyBorder="1" applyAlignment="1" applyProtection="1">
      <alignment horizontal="left" vertical="center"/>
      <protection locked="0"/>
    </xf>
    <xf numFmtId="0" fontId="6" fillId="0" borderId="0" xfId="0" applyFont="1" applyAlignment="1">
      <alignment horizontal="left" vertical="center"/>
    </xf>
    <xf numFmtId="49" fontId="2" fillId="3" borderId="1" xfId="0" applyNumberFormat="1" applyFont="1" applyFill="1" applyBorder="1" applyAlignment="1" applyProtection="1">
      <alignment horizontal="left" vertical="center"/>
      <protection locked="0"/>
    </xf>
    <xf numFmtId="0" fontId="2" fillId="0" borderId="0" xfId="0" applyFont="1" applyAlignment="1">
      <alignment horizontal="left" vertical="center" wrapText="1"/>
    </xf>
    <xf numFmtId="49" fontId="2" fillId="3" borderId="2" xfId="0" applyNumberFormat="1" applyFont="1" applyFill="1" applyBorder="1" applyAlignment="1" applyProtection="1">
      <alignment horizontal="center" vertical="center" shrinkToFit="1"/>
      <protection locked="0"/>
    </xf>
    <xf numFmtId="0" fontId="4"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left" vertical="center"/>
    </xf>
    <xf numFmtId="0" fontId="3" fillId="0" borderId="3" xfId="0" applyFont="1" applyBorder="1" applyAlignment="1">
      <alignment horizontal="left" vertical="center"/>
    </xf>
    <xf numFmtId="0" fontId="2" fillId="0" borderId="7" xfId="0" applyFont="1" applyBorder="1" applyAlignment="1">
      <alignment horizontal="right" vertical="center"/>
    </xf>
    <xf numFmtId="0" fontId="2" fillId="0" borderId="2" xfId="0" applyFont="1" applyBorder="1" applyAlignment="1">
      <alignment horizontal="right" vertical="center"/>
    </xf>
    <xf numFmtId="0" fontId="2" fillId="3" borderId="1" xfId="0" applyFont="1" applyFill="1" applyBorder="1" applyAlignment="1" applyProtection="1">
      <alignment horizontal="right" vertical="center"/>
      <protection locked="0"/>
    </xf>
    <xf numFmtId="0" fontId="2" fillId="3" borderId="8" xfId="0" applyFont="1" applyFill="1" applyBorder="1" applyAlignment="1" applyProtection="1">
      <alignment horizontal="left" vertical="center"/>
      <protection locked="0"/>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0" borderId="8" xfId="0" applyFont="1" applyBorder="1" applyAlignment="1">
      <alignment horizontal="center" vertical="center"/>
    </xf>
    <xf numFmtId="0" fontId="2" fillId="3" borderId="7" xfId="0" applyFont="1" applyFill="1" applyBorder="1" applyAlignment="1" applyProtection="1">
      <alignment horizontal="right" vertical="center"/>
      <protection locked="0"/>
    </xf>
    <xf numFmtId="0" fontId="2" fillId="3" borderId="2" xfId="0" applyFont="1" applyFill="1" applyBorder="1" applyAlignment="1" applyProtection="1">
      <alignment horizontal="right" vertical="center"/>
      <protection locked="0"/>
    </xf>
    <xf numFmtId="0" fontId="6" fillId="0" borderId="7" xfId="0" applyFont="1" applyBorder="1">
      <alignment vertical="center"/>
    </xf>
    <xf numFmtId="0" fontId="6" fillId="0" borderId="2" xfId="0" applyFont="1" applyBorder="1">
      <alignment vertical="center"/>
    </xf>
    <xf numFmtId="0" fontId="6" fillId="0" borderId="8" xfId="0" applyFont="1" applyBorder="1">
      <alignment vertical="center"/>
    </xf>
    <xf numFmtId="0" fontId="2" fillId="3" borderId="8" xfId="0" applyFont="1" applyFill="1" applyBorder="1" applyAlignment="1" applyProtection="1">
      <alignment horizontal="right" vertical="center"/>
      <protection locked="0"/>
    </xf>
    <xf numFmtId="0" fontId="2" fillId="0" borderId="1" xfId="0" applyFont="1" applyBorder="1" applyAlignment="1">
      <alignment horizontal="right" vertical="center"/>
    </xf>
    <xf numFmtId="0" fontId="2" fillId="3" borderId="7" xfId="0" applyFont="1" applyFill="1" applyBorder="1" applyAlignment="1" applyProtection="1">
      <alignment horizontal="center" vertical="center"/>
      <protection locked="0"/>
    </xf>
    <xf numFmtId="0" fontId="2" fillId="3" borderId="2"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2" fillId="3" borderId="4" xfId="0" applyFont="1" applyFill="1" applyBorder="1" applyAlignment="1" applyProtection="1">
      <alignment horizontal="center" vertical="center"/>
      <protection locked="0"/>
    </xf>
    <xf numFmtId="176" fontId="2" fillId="3" borderId="7" xfId="0" applyNumberFormat="1" applyFont="1" applyFill="1" applyBorder="1" applyAlignment="1" applyProtection="1">
      <alignment horizontal="left" vertical="center"/>
      <protection locked="0"/>
    </xf>
    <xf numFmtId="176" fontId="2" fillId="3" borderId="2" xfId="0" applyNumberFormat="1" applyFont="1" applyFill="1" applyBorder="1" applyAlignment="1" applyProtection="1">
      <alignment horizontal="left" vertical="center"/>
      <protection locked="0"/>
    </xf>
    <xf numFmtId="176" fontId="2" fillId="3" borderId="8" xfId="0" applyNumberFormat="1" applyFont="1" applyFill="1" applyBorder="1" applyAlignment="1" applyProtection="1">
      <alignment horizontal="left" vertical="center"/>
      <protection locked="0"/>
    </xf>
    <xf numFmtId="0" fontId="2" fillId="3" borderId="7" xfId="0" applyFont="1" applyFill="1" applyBorder="1" applyAlignment="1" applyProtection="1">
      <alignment horizontal="left" vertical="center"/>
      <protection locked="0"/>
    </xf>
    <xf numFmtId="0" fontId="2" fillId="0" borderId="7" xfId="0" applyFont="1" applyBorder="1" applyAlignment="1">
      <alignment horizontal="left" vertical="center"/>
    </xf>
    <xf numFmtId="0" fontId="2" fillId="0" borderId="8" xfId="0" applyFont="1" applyBorder="1" applyAlignment="1">
      <alignment horizontal="left" vertical="center"/>
    </xf>
    <xf numFmtId="0" fontId="11" fillId="0" borderId="1" xfId="0" applyFont="1" applyBorder="1" applyAlignment="1">
      <alignment horizontal="center" vertical="center"/>
    </xf>
    <xf numFmtId="0" fontId="10" fillId="0" borderId="4" xfId="1" applyFont="1" applyBorder="1" applyAlignment="1">
      <alignment horizontal="center" wrapText="1"/>
    </xf>
    <xf numFmtId="0" fontId="10" fillId="0" borderId="4" xfId="1" applyFont="1" applyBorder="1" applyAlignment="1">
      <alignment horizontal="center"/>
    </xf>
    <xf numFmtId="0" fontId="10" fillId="0" borderId="4" xfId="1" applyFont="1" applyBorder="1" applyAlignment="1">
      <alignment horizontal="center" vertical="center" wrapText="1"/>
    </xf>
    <xf numFmtId="0" fontId="9" fillId="0" borderId="4" xfId="1" applyFont="1" applyBorder="1" applyAlignment="1">
      <alignment horizontal="center" vertical="center" wrapText="1"/>
    </xf>
    <xf numFmtId="0" fontId="10" fillId="0" borderId="4" xfId="1" applyFont="1" applyBorder="1" applyAlignment="1">
      <alignment horizontal="center" vertical="center"/>
    </xf>
    <xf numFmtId="0" fontId="10" fillId="0" borderId="4" xfId="1" applyFont="1" applyBorder="1"/>
    <xf numFmtId="0" fontId="0" fillId="0" borderId="4" xfId="0" applyBorder="1" applyAlignment="1">
      <alignment horizontal="center" vertical="center" wrapText="1"/>
    </xf>
    <xf numFmtId="0" fontId="0" fillId="0" borderId="4" xfId="0" applyBorder="1" applyAlignment="1">
      <alignment horizontal="center" vertical="center"/>
    </xf>
  </cellXfs>
  <cellStyles count="2">
    <cellStyle name="標準" xfId="0" builtinId="0"/>
    <cellStyle name="標準_審査リスト 2" xfId="1" xr:uid="{EAB6C3A9-C43A-40BB-9B8F-BD6208B8B8E8}"/>
  </cellStyles>
  <dxfs count="1">
    <dxf>
      <font>
        <color rgb="FFC00000"/>
      </font>
      <fill>
        <patternFill>
          <bgColor rgb="FFFFC7CE"/>
        </patternFill>
      </fill>
    </dxf>
  </dxfs>
  <tableStyles count="0" defaultTableStyle="TableStyleMedium2" defaultPivotStyle="PivotStyleLight16"/>
  <colors>
    <mruColors>
      <color rgb="FFFFF2CC"/>
      <color rgb="FFFFC7CE"/>
      <color rgb="FFFAF7D2"/>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fmlaLink="$AT$7" lockText="1" noThreeD="1"/>
</file>

<file path=xl/ctrlProps/ctrlProp2.xml><?xml version="1.0" encoding="utf-8"?>
<formControlPr xmlns="http://schemas.microsoft.com/office/spreadsheetml/2009/9/main" objectType="CheckBox" fmlaLink="$AT$8"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fmlaLink="$AT$9" lockText="1" noThreeD="1"/>
</file>

<file path=xl/ctrlProps/ctrlProp7.xml><?xml version="1.0" encoding="utf-8"?>
<formControlPr xmlns="http://schemas.microsoft.com/office/spreadsheetml/2009/9/main" objectType="CheckBox" fmlaLink="$AT$10" lockText="1" noThreeD="1"/>
</file>

<file path=xl/ctrlProps/ctrlProp8.xml><?xml version="1.0" encoding="utf-8"?>
<formControlPr xmlns="http://schemas.microsoft.com/office/spreadsheetml/2009/9/main" objectType="CheckBox" fmlaLink="$AT$11" lockText="1" noThreeD="1"/>
</file>

<file path=xl/drawings/drawing1.xml><?xml version="1.0" encoding="utf-8"?>
<xdr:wsDr xmlns:xdr="http://schemas.openxmlformats.org/drawingml/2006/spreadsheetDrawing" xmlns:a="http://schemas.openxmlformats.org/drawingml/2006/main">
  <xdr:twoCellAnchor>
    <xdr:from>
      <xdr:col>14</xdr:col>
      <xdr:colOff>190500</xdr:colOff>
      <xdr:row>0</xdr:row>
      <xdr:rowOff>133350</xdr:rowOff>
    </xdr:from>
    <xdr:to>
      <xdr:col>21</xdr:col>
      <xdr:colOff>190499</xdr:colOff>
      <xdr:row>2</xdr:row>
      <xdr:rowOff>238125</xdr:rowOff>
    </xdr:to>
    <xdr:sp macro="" textlink="">
      <xdr:nvSpPr>
        <xdr:cNvPr id="2" name="四角形: 角を丸くする 1">
          <a:extLst>
            <a:ext uri="{FF2B5EF4-FFF2-40B4-BE49-F238E27FC236}">
              <a16:creationId xmlns:a16="http://schemas.microsoft.com/office/drawing/2014/main" id="{6A54252F-AE12-42BF-8445-39D57089603C}"/>
            </a:ext>
          </a:extLst>
        </xdr:cNvPr>
        <xdr:cNvSpPr/>
      </xdr:nvSpPr>
      <xdr:spPr>
        <a:xfrm>
          <a:off x="5381625" y="133350"/>
          <a:ext cx="2466974" cy="714375"/>
        </a:xfrm>
        <a:prstGeom prst="roundRect">
          <a:avLst/>
        </a:prstGeom>
        <a:solidFill>
          <a:schemeClr val="bg1">
            <a:lumMod val="95000"/>
          </a:schemeClr>
        </a:solidFill>
        <a:ln w="28575">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4000" b="1" kern="1200">
              <a:solidFill>
                <a:srgbClr val="0070C0"/>
              </a:solidFill>
            </a:rPr>
            <a:t>新規連携</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247650</xdr:colOff>
          <xdr:row>6</xdr:row>
          <xdr:rowOff>28575</xdr:rowOff>
        </xdr:from>
        <xdr:to>
          <xdr:col>19</xdr:col>
          <xdr:colOff>133350</xdr:colOff>
          <xdr:row>6</xdr:row>
          <xdr:rowOff>276225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7</xdr:row>
          <xdr:rowOff>28575</xdr:rowOff>
        </xdr:from>
        <xdr:to>
          <xdr:col>19</xdr:col>
          <xdr:colOff>133350</xdr:colOff>
          <xdr:row>7</xdr:row>
          <xdr:rowOff>276225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8</xdr:row>
          <xdr:rowOff>28575</xdr:rowOff>
        </xdr:from>
        <xdr:to>
          <xdr:col>19</xdr:col>
          <xdr:colOff>133350</xdr:colOff>
          <xdr:row>8</xdr:row>
          <xdr:rowOff>276225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9</xdr:row>
          <xdr:rowOff>28575</xdr:rowOff>
        </xdr:from>
        <xdr:to>
          <xdr:col>19</xdr:col>
          <xdr:colOff>133350</xdr:colOff>
          <xdr:row>9</xdr:row>
          <xdr:rowOff>276225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10</xdr:row>
          <xdr:rowOff>28575</xdr:rowOff>
        </xdr:from>
        <xdr:to>
          <xdr:col>19</xdr:col>
          <xdr:colOff>133350</xdr:colOff>
          <xdr:row>10</xdr:row>
          <xdr:rowOff>276225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8</xdr:row>
          <xdr:rowOff>28575</xdr:rowOff>
        </xdr:from>
        <xdr:to>
          <xdr:col>19</xdr:col>
          <xdr:colOff>133350</xdr:colOff>
          <xdr:row>8</xdr:row>
          <xdr:rowOff>276225</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2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9</xdr:row>
          <xdr:rowOff>28575</xdr:rowOff>
        </xdr:from>
        <xdr:to>
          <xdr:col>19</xdr:col>
          <xdr:colOff>133350</xdr:colOff>
          <xdr:row>9</xdr:row>
          <xdr:rowOff>276225</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2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10</xdr:row>
          <xdr:rowOff>28575</xdr:rowOff>
        </xdr:from>
        <xdr:to>
          <xdr:col>19</xdr:col>
          <xdr:colOff>133350</xdr:colOff>
          <xdr:row>10</xdr:row>
          <xdr:rowOff>276225</xdr:rowOff>
        </xdr:to>
        <xdr:sp macro="" textlink="">
          <xdr:nvSpPr>
            <xdr:cNvPr id="3109" name="Check Box 37" hidden="1">
              <a:extLst>
                <a:ext uri="{63B3BB69-23CF-44E3-9099-C40C66FF867C}">
                  <a14:compatExt spid="_x0000_s3109"/>
                </a:ext>
                <a:ext uri="{FF2B5EF4-FFF2-40B4-BE49-F238E27FC236}">
                  <a16:creationId xmlns:a16="http://schemas.microsoft.com/office/drawing/2014/main" id="{00000000-0008-0000-02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FA5CB-E3A3-4429-B31E-362E295CBA36}">
  <dimension ref="A1:AT51"/>
  <sheetViews>
    <sheetView showGridLines="0" tabSelected="1" view="pageBreakPreview" zoomScaleNormal="100" zoomScaleSheetLayoutView="100" workbookViewId="0"/>
  </sheetViews>
  <sheetFormatPr defaultColWidth="4.625" defaultRowHeight="24" customHeight="1" x14ac:dyDescent="0.4"/>
  <cols>
    <col min="1" max="1" width="4.625" style="1"/>
    <col min="2" max="2" width="8" style="1" customWidth="1"/>
    <col min="3" max="25" width="4.625" style="1"/>
    <col min="27" max="45" width="4.625" style="1"/>
    <col min="46" max="46" width="7.375" style="1" hidden="1" customWidth="1"/>
    <col min="47" max="47" width="4.625" style="1" customWidth="1"/>
    <col min="48" max="16384" width="4.625" style="1"/>
  </cols>
  <sheetData>
    <row r="1" spans="1:46" ht="24" customHeight="1" x14ac:dyDescent="0.4">
      <c r="A1" s="1" t="s">
        <v>114</v>
      </c>
      <c r="Z1" s="1"/>
    </row>
    <row r="2" spans="1:46" ht="24" customHeight="1" x14ac:dyDescent="0.4">
      <c r="Z2" s="1"/>
    </row>
    <row r="3" spans="1:46" ht="24" customHeight="1" x14ac:dyDescent="0.4">
      <c r="Z3" s="1"/>
    </row>
    <row r="4" spans="1:46" ht="24" customHeight="1" x14ac:dyDescent="0.4">
      <c r="Z4" s="1"/>
    </row>
    <row r="5" spans="1:46" ht="24" customHeight="1" x14ac:dyDescent="0.4">
      <c r="A5" s="45" t="s">
        <v>112</v>
      </c>
      <c r="B5" s="46"/>
      <c r="C5" s="46"/>
      <c r="D5" s="46"/>
      <c r="E5" s="46"/>
      <c r="F5" s="46"/>
      <c r="G5" s="46"/>
      <c r="H5" s="46"/>
      <c r="I5" s="46"/>
      <c r="J5" s="46"/>
      <c r="K5" s="46"/>
      <c r="L5" s="46"/>
      <c r="M5" s="46"/>
      <c r="N5" s="46"/>
      <c r="O5" s="46"/>
      <c r="P5" s="46"/>
      <c r="Q5" s="46"/>
      <c r="R5" s="46"/>
      <c r="S5" s="46"/>
      <c r="T5" s="46"/>
      <c r="U5" s="46"/>
      <c r="Z5" s="1"/>
      <c r="AT5" s="1" t="s">
        <v>135</v>
      </c>
    </row>
    <row r="6" spans="1:46" ht="24" customHeight="1" x14ac:dyDescent="0.4">
      <c r="S6" s="47" t="s">
        <v>18</v>
      </c>
      <c r="T6" s="47"/>
      <c r="U6" s="47"/>
      <c r="Z6" s="1"/>
      <c r="AT6" s="1" t="s">
        <v>136</v>
      </c>
    </row>
    <row r="7" spans="1:46" ht="24" customHeight="1" x14ac:dyDescent="0.4">
      <c r="AT7" s="1" t="s">
        <v>137</v>
      </c>
    </row>
    <row r="8" spans="1:46" ht="24" customHeight="1" x14ac:dyDescent="0.4">
      <c r="B8" s="39" t="s">
        <v>0</v>
      </c>
      <c r="C8" s="39"/>
      <c r="D8" s="39"/>
      <c r="E8" s="39"/>
      <c r="F8" s="39"/>
      <c r="Z8" s="1"/>
      <c r="AT8" s="1" t="s">
        <v>138</v>
      </c>
    </row>
    <row r="9" spans="1:46" ht="24" customHeight="1" x14ac:dyDescent="0.4">
      <c r="C9" s="41" t="s">
        <v>113</v>
      </c>
      <c r="D9" s="41"/>
      <c r="E9" s="41"/>
      <c r="F9" s="41"/>
      <c r="G9" s="41"/>
      <c r="H9" s="41"/>
      <c r="I9" s="41"/>
      <c r="J9" s="41"/>
      <c r="K9" s="41"/>
      <c r="L9" s="41"/>
      <c r="M9" s="41"/>
      <c r="N9" s="41"/>
      <c r="O9" s="41"/>
      <c r="P9" s="41"/>
      <c r="Q9" s="27"/>
      <c r="R9" s="27"/>
      <c r="S9" s="27"/>
      <c r="T9" s="27"/>
      <c r="U9" s="27"/>
      <c r="X9" s="43"/>
      <c r="Y9" s="43"/>
      <c r="Z9" s="43"/>
      <c r="AA9" s="43"/>
      <c r="AB9" s="43"/>
      <c r="AC9" s="43"/>
      <c r="AD9" s="43"/>
      <c r="AE9" s="43"/>
      <c r="AF9" s="43"/>
      <c r="AT9" s="1" t="s">
        <v>139</v>
      </c>
    </row>
    <row r="10" spans="1:46" ht="24" customHeight="1" x14ac:dyDescent="0.4">
      <c r="X10" s="43"/>
      <c r="Y10" s="43"/>
      <c r="Z10" s="43"/>
      <c r="AA10" s="43"/>
      <c r="AB10" s="43"/>
      <c r="AC10" s="43"/>
      <c r="AD10" s="43"/>
      <c r="AE10" s="43"/>
      <c r="AF10" s="43"/>
      <c r="AT10" s="1" t="s">
        <v>140</v>
      </c>
    </row>
    <row r="11" spans="1:46" ht="24" customHeight="1" x14ac:dyDescent="0.4">
      <c r="B11" s="37" t="s">
        <v>19</v>
      </c>
      <c r="C11" s="37"/>
      <c r="D11" s="37"/>
      <c r="E11" s="38"/>
      <c r="F11" s="38"/>
      <c r="G11" s="38"/>
      <c r="H11" s="38"/>
      <c r="I11" s="38"/>
      <c r="J11" s="38"/>
      <c r="K11" s="38"/>
      <c r="L11" s="38"/>
      <c r="M11" s="38"/>
      <c r="N11" s="38"/>
      <c r="O11" s="38"/>
      <c r="P11" s="38"/>
      <c r="Q11" s="38"/>
      <c r="R11" s="38"/>
      <c r="S11" s="38"/>
      <c r="T11" s="38"/>
      <c r="U11" s="38"/>
      <c r="Z11" s="1"/>
      <c r="AT11" s="1" t="s">
        <v>141</v>
      </c>
    </row>
    <row r="12" spans="1:46" ht="24" customHeight="1" x14ac:dyDescent="0.4">
      <c r="B12" s="35" t="s">
        <v>1</v>
      </c>
      <c r="C12" s="35"/>
      <c r="D12" s="35"/>
      <c r="E12" s="34"/>
      <c r="F12" s="34"/>
      <c r="G12" s="34"/>
      <c r="H12" s="34"/>
      <c r="I12" s="34"/>
      <c r="J12" s="34"/>
      <c r="K12" s="34"/>
      <c r="L12" s="34"/>
      <c r="M12" s="34"/>
      <c r="N12" s="34"/>
      <c r="O12" s="34"/>
      <c r="P12" s="34"/>
      <c r="Q12" s="34"/>
      <c r="R12" s="34"/>
      <c r="S12" s="34"/>
      <c r="T12" s="34"/>
      <c r="U12" s="34"/>
      <c r="AT12" s="1" t="s">
        <v>142</v>
      </c>
    </row>
    <row r="13" spans="1:46" ht="24" customHeight="1" x14ac:dyDescent="0.4">
      <c r="AT13" s="1" t="s">
        <v>143</v>
      </c>
    </row>
    <row r="14" spans="1:46" ht="24" customHeight="1" x14ac:dyDescent="0.4">
      <c r="B14" s="37" t="s">
        <v>2</v>
      </c>
      <c r="C14" s="37"/>
      <c r="D14" s="37"/>
      <c r="E14" s="38"/>
      <c r="F14" s="38"/>
      <c r="G14" s="38"/>
      <c r="H14" s="38"/>
      <c r="I14" s="38"/>
      <c r="J14" s="38"/>
      <c r="K14" s="38"/>
      <c r="L14" s="38"/>
      <c r="AT14" s="1" t="s">
        <v>144</v>
      </c>
    </row>
    <row r="15" spans="1:46" ht="24" customHeight="1" x14ac:dyDescent="0.4">
      <c r="B15" s="35" t="s">
        <v>10</v>
      </c>
      <c r="C15" s="35"/>
      <c r="D15" s="35"/>
      <c r="E15" s="10" t="s">
        <v>3</v>
      </c>
      <c r="F15" s="44"/>
      <c r="G15" s="44"/>
      <c r="H15" s="10" t="s">
        <v>4</v>
      </c>
      <c r="I15" s="44"/>
      <c r="J15" s="44"/>
      <c r="K15" s="10"/>
      <c r="L15" s="10"/>
      <c r="M15" s="11"/>
      <c r="N15" s="11"/>
      <c r="O15" s="11"/>
      <c r="P15" s="11"/>
      <c r="Q15" s="11"/>
      <c r="R15" s="11"/>
      <c r="S15" s="11"/>
      <c r="T15" s="11"/>
      <c r="U15" s="11"/>
      <c r="AT15" s="1" t="s">
        <v>145</v>
      </c>
    </row>
    <row r="16" spans="1:46" ht="24" customHeight="1" x14ac:dyDescent="0.4">
      <c r="B16" s="35" t="s">
        <v>11</v>
      </c>
      <c r="C16" s="35"/>
      <c r="D16" s="35"/>
      <c r="E16" s="34"/>
      <c r="F16" s="34"/>
      <c r="G16" s="34"/>
      <c r="H16" s="3"/>
      <c r="I16" s="3"/>
      <c r="J16" s="3"/>
      <c r="K16" s="2"/>
      <c r="L16" s="2"/>
      <c r="AT16" s="1" t="s">
        <v>146</v>
      </c>
    </row>
    <row r="17" spans="2:46" ht="24" customHeight="1" x14ac:dyDescent="0.4">
      <c r="B17" s="35" t="s">
        <v>12</v>
      </c>
      <c r="C17" s="35"/>
      <c r="D17" s="35"/>
      <c r="E17" s="34"/>
      <c r="F17" s="34"/>
      <c r="G17" s="34"/>
      <c r="H17" s="34"/>
      <c r="I17" s="34"/>
      <c r="J17" s="34"/>
      <c r="K17" s="34"/>
      <c r="L17" s="34"/>
      <c r="AT17" s="1" t="s">
        <v>147</v>
      </c>
    </row>
    <row r="18" spans="2:46" ht="24" customHeight="1" x14ac:dyDescent="0.4">
      <c r="B18" s="35" t="s">
        <v>13</v>
      </c>
      <c r="C18" s="35"/>
      <c r="D18" s="35"/>
      <c r="E18" s="42"/>
      <c r="F18" s="42"/>
      <c r="G18" s="42"/>
      <c r="H18" s="42"/>
      <c r="I18" s="42"/>
      <c r="J18" s="42"/>
      <c r="K18" s="42"/>
      <c r="L18" s="42"/>
      <c r="M18" s="42"/>
      <c r="N18" s="42"/>
      <c r="O18" s="42"/>
      <c r="P18" s="42"/>
      <c r="Q18" s="42"/>
      <c r="R18" s="42"/>
      <c r="S18" s="42"/>
      <c r="T18" s="42"/>
      <c r="U18" s="42"/>
      <c r="AT18" s="1" t="s">
        <v>148</v>
      </c>
    </row>
    <row r="19" spans="2:46" ht="24" customHeight="1" x14ac:dyDescent="0.4">
      <c r="B19" s="35" t="s">
        <v>5</v>
      </c>
      <c r="C19" s="35"/>
      <c r="D19" s="35"/>
      <c r="E19" s="34"/>
      <c r="F19" s="34"/>
      <c r="G19" s="34"/>
      <c r="H19" s="34"/>
      <c r="I19" s="34"/>
      <c r="J19" s="34"/>
      <c r="K19" s="34"/>
      <c r="L19" s="34"/>
      <c r="Z19" s="1"/>
      <c r="AT19" s="1" t="s">
        <v>149</v>
      </c>
    </row>
    <row r="20" spans="2:46" ht="24" customHeight="1" x14ac:dyDescent="0.4">
      <c r="B20" s="35" t="s">
        <v>6</v>
      </c>
      <c r="C20" s="35"/>
      <c r="D20" s="35"/>
      <c r="E20" s="34"/>
      <c r="F20" s="34"/>
      <c r="G20" s="34"/>
      <c r="H20" s="34"/>
      <c r="I20" s="34"/>
      <c r="J20" s="34"/>
      <c r="K20" s="34"/>
      <c r="L20" s="34"/>
      <c r="Z20" s="1"/>
      <c r="AT20" s="1" t="s">
        <v>150</v>
      </c>
    </row>
    <row r="21" spans="2:46" ht="23.25" customHeight="1" x14ac:dyDescent="0.4">
      <c r="Z21" s="1"/>
      <c r="AT21" s="1" t="s">
        <v>151</v>
      </c>
    </row>
    <row r="22" spans="2:46" ht="24" customHeight="1" x14ac:dyDescent="0.4">
      <c r="B22" s="1" t="s">
        <v>16</v>
      </c>
      <c r="Z22" s="1"/>
      <c r="AT22" s="1" t="s">
        <v>152</v>
      </c>
    </row>
    <row r="23" spans="2:46" ht="24" customHeight="1" x14ac:dyDescent="0.4">
      <c r="B23" s="37" t="s">
        <v>9</v>
      </c>
      <c r="C23" s="37"/>
      <c r="D23" s="37"/>
      <c r="E23" s="40"/>
      <c r="F23" s="40"/>
      <c r="G23" s="40"/>
      <c r="H23" s="22"/>
      <c r="I23" s="22"/>
      <c r="J23" s="22"/>
      <c r="K23" s="22"/>
      <c r="L23" s="22"/>
      <c r="M23" s="22"/>
      <c r="N23" s="22"/>
      <c r="O23" s="22"/>
      <c r="P23" s="22"/>
      <c r="Q23" s="22"/>
      <c r="R23" s="22"/>
      <c r="S23" s="22"/>
      <c r="T23" s="22"/>
      <c r="U23" s="22"/>
      <c r="AT23" s="1" t="s">
        <v>153</v>
      </c>
    </row>
    <row r="24" spans="2:46" ht="24" customHeight="1" x14ac:dyDescent="0.4">
      <c r="B24" s="35" t="s">
        <v>15</v>
      </c>
      <c r="C24" s="35"/>
      <c r="D24" s="35"/>
      <c r="E24" s="38"/>
      <c r="F24" s="38"/>
      <c r="G24" s="38"/>
      <c r="H24" s="38"/>
      <c r="I24" s="38"/>
      <c r="J24" s="38"/>
      <c r="K24" s="38"/>
      <c r="L24" s="38"/>
      <c r="M24" s="22"/>
      <c r="N24" s="22"/>
      <c r="O24" s="22"/>
      <c r="P24" s="22"/>
      <c r="Q24" s="22"/>
      <c r="R24" s="22"/>
      <c r="S24" s="22"/>
      <c r="T24" s="22"/>
      <c r="U24" s="22"/>
      <c r="Z24" s="1"/>
      <c r="AT24" s="1" t="s">
        <v>154</v>
      </c>
    </row>
    <row r="25" spans="2:46" ht="24" customHeight="1" x14ac:dyDescent="0.4">
      <c r="B25" s="35" t="s">
        <v>7</v>
      </c>
      <c r="C25" s="35"/>
      <c r="D25" s="35"/>
      <c r="E25" s="38"/>
      <c r="F25" s="38"/>
      <c r="G25" s="38"/>
      <c r="H25" s="38"/>
      <c r="I25" s="38"/>
      <c r="J25" s="38"/>
      <c r="K25" s="38"/>
      <c r="L25" s="38"/>
      <c r="M25" s="38"/>
      <c r="N25" s="38"/>
      <c r="O25" s="38"/>
      <c r="P25" s="38"/>
      <c r="Q25" s="38"/>
      <c r="R25" s="38"/>
      <c r="S25" s="38"/>
      <c r="T25" s="38"/>
      <c r="U25" s="38"/>
      <c r="Z25" s="1"/>
      <c r="AT25" s="1" t="s">
        <v>155</v>
      </c>
    </row>
    <row r="26" spans="2:46" ht="24" customHeight="1" x14ac:dyDescent="0.4">
      <c r="B26" s="35" t="s">
        <v>8</v>
      </c>
      <c r="C26" s="35"/>
      <c r="D26" s="35"/>
      <c r="E26" s="34"/>
      <c r="F26" s="34"/>
      <c r="G26" s="34"/>
      <c r="H26" s="34"/>
      <c r="I26" s="34"/>
      <c r="J26" s="34"/>
      <c r="K26" s="34"/>
      <c r="L26" s="34"/>
      <c r="M26" s="34"/>
      <c r="N26" s="34"/>
      <c r="O26" s="34"/>
      <c r="P26" s="34"/>
      <c r="Q26" s="34"/>
      <c r="R26" s="34"/>
      <c r="S26" s="34"/>
      <c r="T26" s="34"/>
      <c r="U26" s="34"/>
      <c r="Z26" s="1"/>
      <c r="AT26" s="1" t="s">
        <v>156</v>
      </c>
    </row>
    <row r="27" spans="2:46" ht="24" customHeight="1" x14ac:dyDescent="0.4">
      <c r="I27" s="48"/>
      <c r="J27" s="48"/>
      <c r="K27" s="48"/>
      <c r="L27" s="48"/>
      <c r="M27" s="48"/>
      <c r="N27" s="48"/>
      <c r="O27" s="48"/>
      <c r="P27" s="48"/>
      <c r="Q27" s="48"/>
      <c r="R27" s="48"/>
      <c r="S27" s="48"/>
      <c r="T27" s="48"/>
      <c r="U27" s="48"/>
      <c r="Z27" s="1"/>
      <c r="AT27" s="1" t="s">
        <v>157</v>
      </c>
    </row>
    <row r="28" spans="2:46" ht="24" customHeight="1" x14ac:dyDescent="0.4">
      <c r="Z28" s="1"/>
      <c r="AT28" s="1" t="s">
        <v>158</v>
      </c>
    </row>
    <row r="29" spans="2:46" ht="24" customHeight="1" x14ac:dyDescent="0.4">
      <c r="B29" s="39" t="s">
        <v>14</v>
      </c>
      <c r="C29" s="39"/>
      <c r="D29" s="39"/>
      <c r="E29" s="39"/>
      <c r="AT29" s="1" t="s">
        <v>159</v>
      </c>
    </row>
    <row r="30" spans="2:46" ht="24" customHeight="1" x14ac:dyDescent="0.4">
      <c r="B30" s="37" t="s">
        <v>9</v>
      </c>
      <c r="C30" s="37"/>
      <c r="D30" s="37"/>
      <c r="E30" s="40"/>
      <c r="F30" s="40"/>
      <c r="G30" s="40"/>
      <c r="H30" s="22"/>
      <c r="I30" s="22"/>
      <c r="J30" s="22"/>
      <c r="K30" s="22"/>
      <c r="L30" s="22"/>
      <c r="M30" s="22"/>
      <c r="N30" s="22"/>
      <c r="O30" s="22"/>
      <c r="P30" s="22"/>
      <c r="Q30" s="22"/>
      <c r="R30" s="22"/>
      <c r="S30" s="22"/>
      <c r="T30" s="22"/>
      <c r="U30" s="22"/>
      <c r="AT30" s="1" t="s">
        <v>160</v>
      </c>
    </row>
    <row r="31" spans="2:46" ht="24" customHeight="1" x14ac:dyDescent="0.4">
      <c r="B31" s="35" t="s">
        <v>15</v>
      </c>
      <c r="C31" s="35"/>
      <c r="D31" s="35"/>
      <c r="E31" s="38"/>
      <c r="F31" s="38"/>
      <c r="G31" s="38"/>
      <c r="H31" s="38"/>
      <c r="I31" s="38"/>
      <c r="J31" s="38"/>
      <c r="K31" s="38"/>
      <c r="L31" s="38"/>
      <c r="M31" s="22"/>
      <c r="N31" s="22"/>
      <c r="O31" s="22"/>
      <c r="P31" s="22"/>
      <c r="Q31" s="22"/>
      <c r="R31" s="22"/>
      <c r="S31" s="22"/>
      <c r="T31" s="22"/>
      <c r="U31" s="22"/>
      <c r="AT31" s="1" t="s">
        <v>161</v>
      </c>
    </row>
    <row r="32" spans="2:46" ht="24" customHeight="1" x14ac:dyDescent="0.4">
      <c r="B32" s="35" t="s">
        <v>7</v>
      </c>
      <c r="C32" s="35"/>
      <c r="D32" s="35"/>
      <c r="E32" s="38"/>
      <c r="F32" s="38"/>
      <c r="G32" s="38"/>
      <c r="H32" s="38"/>
      <c r="I32" s="38"/>
      <c r="J32" s="38"/>
      <c r="K32" s="38"/>
      <c r="L32" s="38"/>
      <c r="M32" s="38"/>
      <c r="N32" s="38"/>
      <c r="O32" s="38"/>
      <c r="P32" s="38"/>
      <c r="Q32" s="38"/>
      <c r="R32" s="38"/>
      <c r="S32" s="38"/>
      <c r="T32" s="38"/>
      <c r="U32" s="38"/>
      <c r="Z32" s="1"/>
      <c r="AT32" s="1" t="s">
        <v>162</v>
      </c>
    </row>
    <row r="33" spans="1:46" ht="24" customHeight="1" x14ac:dyDescent="0.4">
      <c r="Z33" s="1"/>
      <c r="AT33" s="1" t="s">
        <v>163</v>
      </c>
    </row>
    <row r="34" spans="1:46" ht="24" customHeight="1" x14ac:dyDescent="0.4">
      <c r="A34" s="36"/>
      <c r="B34" s="36"/>
      <c r="C34" s="36"/>
      <c r="D34" s="36"/>
      <c r="E34" s="36"/>
      <c r="F34" s="36"/>
      <c r="G34" s="36"/>
      <c r="H34" s="36"/>
      <c r="I34" s="36"/>
      <c r="J34" s="36"/>
      <c r="K34" s="36"/>
      <c r="L34" s="36"/>
      <c r="M34" s="36"/>
      <c r="N34" s="36"/>
      <c r="O34" s="36"/>
      <c r="P34" s="36"/>
      <c r="Q34" s="36"/>
      <c r="R34" s="36"/>
      <c r="S34" s="36"/>
      <c r="T34" s="36"/>
      <c r="U34" s="36"/>
      <c r="V34" s="36"/>
      <c r="Z34" s="1"/>
      <c r="AT34" s="1" t="s">
        <v>164</v>
      </c>
    </row>
    <row r="35" spans="1:46" ht="24" customHeight="1" x14ac:dyDescent="0.4">
      <c r="A35" s="41" t="s">
        <v>121</v>
      </c>
      <c r="B35" s="41"/>
      <c r="C35" s="41"/>
      <c r="D35" s="26"/>
      <c r="E35" s="26"/>
      <c r="AT35" s="1" t="s">
        <v>165</v>
      </c>
    </row>
    <row r="36" spans="1:46" ht="24" customHeight="1" x14ac:dyDescent="0.4">
      <c r="B36" s="37" t="s">
        <v>129</v>
      </c>
      <c r="C36" s="37"/>
      <c r="D36" s="37"/>
      <c r="E36" s="38"/>
      <c r="F36" s="38"/>
      <c r="G36" s="38"/>
      <c r="H36" s="22"/>
      <c r="I36" s="22"/>
      <c r="J36" s="22"/>
      <c r="K36" s="22"/>
      <c r="L36" s="22"/>
      <c r="M36" s="22"/>
      <c r="N36" s="22"/>
      <c r="O36" s="22"/>
      <c r="P36" s="22"/>
      <c r="Q36" s="22"/>
      <c r="R36" s="22"/>
      <c r="S36" s="22"/>
      <c r="T36" s="33"/>
      <c r="U36" s="33"/>
      <c r="AT36" s="1" t="s">
        <v>166</v>
      </c>
    </row>
    <row r="37" spans="1:46" ht="24" customHeight="1" x14ac:dyDescent="0.4">
      <c r="B37" s="35" t="s">
        <v>19</v>
      </c>
      <c r="C37" s="35"/>
      <c r="D37" s="35"/>
      <c r="E37" s="38"/>
      <c r="F37" s="38"/>
      <c r="G37" s="38"/>
      <c r="H37" s="38"/>
      <c r="I37" s="38"/>
      <c r="J37" s="38"/>
      <c r="K37" s="38"/>
      <c r="L37" s="38"/>
      <c r="M37" s="38"/>
      <c r="N37" s="38"/>
      <c r="O37" s="38"/>
      <c r="P37" s="38"/>
      <c r="Q37" s="38"/>
      <c r="R37" s="38"/>
      <c r="S37" s="38"/>
      <c r="T37" s="38"/>
      <c r="U37" s="38"/>
      <c r="AT37" s="1" t="s">
        <v>167</v>
      </c>
    </row>
    <row r="38" spans="1:46" ht="24" customHeight="1" x14ac:dyDescent="0.4">
      <c r="B38" s="35" t="s">
        <v>130</v>
      </c>
      <c r="C38" s="35"/>
      <c r="D38" s="35"/>
      <c r="E38" s="34"/>
      <c r="F38" s="34"/>
      <c r="G38" s="34"/>
      <c r="H38" s="34"/>
      <c r="I38" s="34"/>
      <c r="J38" s="34"/>
      <c r="K38" s="34"/>
      <c r="L38" s="34"/>
      <c r="M38" s="34"/>
      <c r="N38" s="22"/>
      <c r="O38" s="22"/>
      <c r="P38" s="22"/>
      <c r="Q38" s="22"/>
      <c r="R38" s="22"/>
      <c r="S38" s="22"/>
      <c r="T38" s="22"/>
      <c r="U38" s="22"/>
      <c r="AT38" s="1" t="s">
        <v>168</v>
      </c>
    </row>
    <row r="39" spans="1:46" ht="24" customHeight="1" x14ac:dyDescent="0.4">
      <c r="AT39" s="1" t="s">
        <v>169</v>
      </c>
    </row>
    <row r="40" spans="1:46" ht="24" customHeight="1" x14ac:dyDescent="0.4">
      <c r="AT40" s="1" t="s">
        <v>170</v>
      </c>
    </row>
    <row r="41" spans="1:46" ht="24" customHeight="1" x14ac:dyDescent="0.4">
      <c r="AT41" s="1" t="s">
        <v>171</v>
      </c>
    </row>
    <row r="42" spans="1:46" ht="24" customHeight="1" x14ac:dyDescent="0.4">
      <c r="AT42" s="1" t="s">
        <v>172</v>
      </c>
    </row>
    <row r="43" spans="1:46" ht="24" customHeight="1" x14ac:dyDescent="0.4">
      <c r="AT43" s="1" t="s">
        <v>173</v>
      </c>
    </row>
    <row r="44" spans="1:46" ht="24" customHeight="1" x14ac:dyDescent="0.4">
      <c r="AT44" s="1" t="s">
        <v>174</v>
      </c>
    </row>
    <row r="45" spans="1:46" ht="24" customHeight="1" x14ac:dyDescent="0.4">
      <c r="AT45" s="1" t="s">
        <v>175</v>
      </c>
    </row>
    <row r="46" spans="1:46" ht="24" customHeight="1" x14ac:dyDescent="0.4">
      <c r="AT46" s="1" t="s">
        <v>176</v>
      </c>
    </row>
    <row r="47" spans="1:46" ht="24" customHeight="1" x14ac:dyDescent="0.4">
      <c r="AT47" s="1" t="s">
        <v>177</v>
      </c>
    </row>
    <row r="48" spans="1:46" ht="24" customHeight="1" x14ac:dyDescent="0.4">
      <c r="AT48" s="1" t="s">
        <v>178</v>
      </c>
    </row>
    <row r="49" spans="46:46" ht="24" customHeight="1" x14ac:dyDescent="0.4">
      <c r="AT49" s="1" t="s">
        <v>179</v>
      </c>
    </row>
    <row r="50" spans="46:46" ht="24" customHeight="1" x14ac:dyDescent="0.4">
      <c r="AT50" s="1" t="s">
        <v>180</v>
      </c>
    </row>
    <row r="51" spans="46:46" ht="24" customHeight="1" x14ac:dyDescent="0.4">
      <c r="AT51" s="1" t="s">
        <v>181</v>
      </c>
    </row>
  </sheetData>
  <sheetProtection algorithmName="SHA-512" hashValue="1wJLAeJVdCuzZq/MEtHoMVTcchkzMkOfiWVTgE65P+c9D5HEgXa1oUCZ+q9bx7SEe5s2OmITyLOkIYG2wQMAHQ==" saltValue="5558I4XPQGqMWxxsHSl8Vw==" spinCount="100000" sheet="1" objects="1" scenarios="1"/>
  <mergeCells count="48">
    <mergeCell ref="E25:U25"/>
    <mergeCell ref="E26:U26"/>
    <mergeCell ref="I27:U27"/>
    <mergeCell ref="B23:D23"/>
    <mergeCell ref="B24:D24"/>
    <mergeCell ref="A5:U5"/>
    <mergeCell ref="S6:U6"/>
    <mergeCell ref="B14:D14"/>
    <mergeCell ref="E12:U12"/>
    <mergeCell ref="B11:D11"/>
    <mergeCell ref="B12:D12"/>
    <mergeCell ref="E14:L14"/>
    <mergeCell ref="E11:U11"/>
    <mergeCell ref="B8:F8"/>
    <mergeCell ref="C9:P9"/>
    <mergeCell ref="B18:D18"/>
    <mergeCell ref="B19:D19"/>
    <mergeCell ref="E19:L19"/>
    <mergeCell ref="E18:U18"/>
    <mergeCell ref="X9:AF10"/>
    <mergeCell ref="B15:D15"/>
    <mergeCell ref="F15:G15"/>
    <mergeCell ref="I15:J15"/>
    <mergeCell ref="E16:G16"/>
    <mergeCell ref="E17:L17"/>
    <mergeCell ref="B16:D16"/>
    <mergeCell ref="B17:D17"/>
    <mergeCell ref="E38:M38"/>
    <mergeCell ref="B37:D37"/>
    <mergeCell ref="E37:U37"/>
    <mergeCell ref="A35:C35"/>
    <mergeCell ref="B38:D38"/>
    <mergeCell ref="E20:L20"/>
    <mergeCell ref="B20:D20"/>
    <mergeCell ref="A34:V34"/>
    <mergeCell ref="B36:D36"/>
    <mergeCell ref="E36:G36"/>
    <mergeCell ref="B29:E29"/>
    <mergeCell ref="B30:D30"/>
    <mergeCell ref="B31:D31"/>
    <mergeCell ref="E31:L31"/>
    <mergeCell ref="E30:G30"/>
    <mergeCell ref="B32:D32"/>
    <mergeCell ref="E32:U32"/>
    <mergeCell ref="B25:D25"/>
    <mergeCell ref="B26:D26"/>
    <mergeCell ref="E23:G23"/>
    <mergeCell ref="E24:L24"/>
  </mergeCells>
  <phoneticPr fontId="1"/>
  <dataValidations count="3">
    <dataValidation type="list" allowBlank="1" showInputMessage="1" showErrorMessage="1" sqref="E16:G16" xr:uid="{32CBE1B5-0DC9-44B1-AB93-DA663A48E2D8}">
      <formula1>$AT$1:$AT$51</formula1>
    </dataValidation>
    <dataValidation type="whole" operator="greaterThanOrEqual" allowBlank="1" showInputMessage="1" showErrorMessage="1" error="0以上の整数で入力してください。" sqref="E36:G36" xr:uid="{965FB39A-2EE3-4836-9760-651F5DD7A6BE}">
      <formula1>0</formula1>
    </dataValidation>
    <dataValidation type="whole" allowBlank="1" showInputMessage="1" showErrorMessage="1" error="0以上の整数で8ケタで入力してください。" sqref="E30:G30 E23:G23" xr:uid="{160AF5B0-DA9C-4783-9158-8C9499881FD3}">
      <formula1>0</formula1>
      <formula2>99999999</formula2>
    </dataValidation>
  </dataValidations>
  <pageMargins left="0.7" right="0.7" top="0.75" bottom="0.75" header="0.3" footer="0.3"/>
  <pageSetup paperSize="9" scale="7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F87FB-D382-4BF0-BDCF-089BDDA4A204}">
  <dimension ref="A1:AT81"/>
  <sheetViews>
    <sheetView showGridLines="0" view="pageBreakPreview" zoomScaleNormal="100" zoomScaleSheetLayoutView="100" workbookViewId="0"/>
  </sheetViews>
  <sheetFormatPr defaultColWidth="4.625" defaultRowHeight="24" customHeight="1" x14ac:dyDescent="0.4"/>
  <cols>
    <col min="1" max="1" width="4.625" style="1"/>
    <col min="2" max="2" width="4.625" style="1" customWidth="1"/>
    <col min="3" max="3" width="4.625" style="1"/>
    <col min="4" max="5" width="4.625" style="1" customWidth="1"/>
    <col min="6" max="6" width="7.125" style="1" customWidth="1"/>
    <col min="7" max="7" width="4.625" style="1" customWidth="1"/>
    <col min="8" max="8" width="4.625" style="1"/>
    <col min="9" max="9" width="4.625" style="1" customWidth="1"/>
    <col min="10" max="17" width="4.625" style="1"/>
    <col min="18" max="18" width="4.25" style="1" customWidth="1"/>
    <col min="19" max="19" width="6.125" style="1" customWidth="1"/>
    <col min="20" max="44" width="4.625" style="1"/>
    <col min="45" max="46" width="4.625" style="1" hidden="1" customWidth="1"/>
    <col min="47" max="16384" width="4.625" style="1"/>
  </cols>
  <sheetData>
    <row r="1" spans="1:46" ht="24" customHeight="1" x14ac:dyDescent="0.4">
      <c r="A1" s="1" t="s">
        <v>71</v>
      </c>
    </row>
    <row r="2" spans="1:46" ht="24" customHeight="1" x14ac:dyDescent="0.4">
      <c r="A2" s="45" t="s">
        <v>17</v>
      </c>
      <c r="B2" s="46"/>
      <c r="C2" s="46"/>
      <c r="D2" s="46"/>
      <c r="E2" s="46"/>
      <c r="F2" s="46"/>
      <c r="G2" s="46"/>
      <c r="H2" s="46"/>
      <c r="I2" s="46"/>
      <c r="J2" s="46"/>
      <c r="K2" s="46"/>
      <c r="L2" s="46"/>
      <c r="M2" s="46"/>
      <c r="N2" s="46"/>
      <c r="O2" s="46"/>
      <c r="P2" s="46"/>
      <c r="Q2" s="46"/>
      <c r="R2" s="46"/>
      <c r="S2" s="46"/>
      <c r="T2" s="46"/>
      <c r="U2" s="46"/>
      <c r="AS2" s="1" t="s">
        <v>43</v>
      </c>
      <c r="AT2" s="1" t="s">
        <v>51</v>
      </c>
    </row>
    <row r="3" spans="1:46" ht="24" customHeight="1" x14ac:dyDescent="0.4">
      <c r="AS3" s="1" t="s">
        <v>44</v>
      </c>
      <c r="AT3" s="1" t="s">
        <v>52</v>
      </c>
    </row>
    <row r="4" spans="1:46" ht="24" customHeight="1" x14ac:dyDescent="0.4">
      <c r="B4" s="39" t="s">
        <v>20</v>
      </c>
      <c r="C4" s="39"/>
      <c r="D4" s="39"/>
      <c r="E4" s="39"/>
      <c r="F4" s="39"/>
      <c r="AS4" s="1" t="s">
        <v>45</v>
      </c>
    </row>
    <row r="5" spans="1:46" ht="24" customHeight="1" x14ac:dyDescent="0.4">
      <c r="B5" s="39" t="s">
        <v>32</v>
      </c>
      <c r="C5" s="39"/>
      <c r="D5" s="39"/>
      <c r="E5" s="39"/>
      <c r="F5" s="39"/>
      <c r="G5" s="39"/>
      <c r="H5" s="39"/>
      <c r="I5" s="39"/>
      <c r="J5" s="39"/>
      <c r="K5" s="39"/>
      <c r="L5" s="39"/>
      <c r="M5" s="39"/>
      <c r="N5" s="39"/>
      <c r="O5" s="39"/>
      <c r="P5" s="39"/>
      <c r="Q5" s="39"/>
      <c r="R5" s="39"/>
      <c r="AS5" s="1" t="s">
        <v>46</v>
      </c>
    </row>
    <row r="6" spans="1:46" ht="24" customHeight="1" x14ac:dyDescent="0.4">
      <c r="F6" s="25" t="s">
        <v>33</v>
      </c>
      <c r="G6" s="25"/>
      <c r="H6" s="25"/>
      <c r="I6" s="25"/>
      <c r="J6" s="22"/>
    </row>
    <row r="7" spans="1:46" ht="24" customHeight="1" x14ac:dyDescent="0.4">
      <c r="D7" s="53" t="s">
        <v>109</v>
      </c>
      <c r="E7" s="54"/>
      <c r="F7" s="54"/>
      <c r="G7" s="54"/>
      <c r="H7" s="54"/>
      <c r="I7" s="54"/>
      <c r="J7" s="54"/>
      <c r="K7" s="55"/>
      <c r="L7" s="53" t="s">
        <v>108</v>
      </c>
      <c r="M7" s="54"/>
      <c r="N7" s="54"/>
      <c r="O7" s="54"/>
      <c r="P7" s="54"/>
      <c r="Q7" s="55"/>
    </row>
    <row r="8" spans="1:46" ht="24" customHeight="1" x14ac:dyDescent="0.4">
      <c r="D8" s="58" t="s">
        <v>21</v>
      </c>
      <c r="E8" s="59"/>
      <c r="F8" s="59"/>
      <c r="G8" s="59"/>
      <c r="H8" s="59"/>
      <c r="I8" s="59"/>
      <c r="J8" s="59"/>
      <c r="K8" s="60"/>
      <c r="L8" s="56"/>
      <c r="M8" s="57"/>
      <c r="N8" s="57"/>
      <c r="O8" s="57"/>
      <c r="P8" s="57"/>
      <c r="Q8" s="13" t="s">
        <v>22</v>
      </c>
    </row>
    <row r="9" spans="1:46" ht="24" customHeight="1" x14ac:dyDescent="0.4">
      <c r="D9" s="15" t="s">
        <v>23</v>
      </c>
      <c r="E9" s="3"/>
      <c r="F9" s="3"/>
      <c r="G9" s="3"/>
      <c r="H9" s="3"/>
      <c r="I9" s="3"/>
      <c r="J9" s="3"/>
      <c r="K9" s="31"/>
      <c r="L9" s="56"/>
      <c r="M9" s="57"/>
      <c r="N9" s="57"/>
      <c r="O9" s="57"/>
      <c r="P9" s="57"/>
      <c r="Q9" s="14" t="s">
        <v>22</v>
      </c>
    </row>
    <row r="10" spans="1:46" ht="24" customHeight="1" x14ac:dyDescent="0.4">
      <c r="D10" s="15" t="s">
        <v>24</v>
      </c>
      <c r="E10" s="3"/>
      <c r="F10" s="3"/>
      <c r="G10" s="3"/>
      <c r="H10" s="3"/>
      <c r="I10" s="3"/>
      <c r="J10" s="3"/>
      <c r="K10" s="31"/>
      <c r="L10" s="56"/>
      <c r="M10" s="57"/>
      <c r="N10" s="57"/>
      <c r="O10" s="57"/>
      <c r="P10" s="57"/>
      <c r="Q10" s="14" t="s">
        <v>22</v>
      </c>
    </row>
    <row r="11" spans="1:46" ht="24" customHeight="1" x14ac:dyDescent="0.4">
      <c r="D11" s="15" t="s">
        <v>25</v>
      </c>
      <c r="E11" s="3"/>
      <c r="F11" s="3"/>
      <c r="G11" s="3"/>
      <c r="H11" s="3"/>
      <c r="I11" s="3"/>
      <c r="J11" s="3"/>
      <c r="K11" s="31"/>
      <c r="L11" s="56"/>
      <c r="M11" s="57"/>
      <c r="N11" s="57"/>
      <c r="O11" s="57"/>
      <c r="P11" s="57"/>
      <c r="Q11" s="14" t="s">
        <v>22</v>
      </c>
    </row>
    <row r="12" spans="1:46" ht="24" customHeight="1" x14ac:dyDescent="0.4">
      <c r="D12" s="15" t="s">
        <v>26</v>
      </c>
      <c r="E12" s="3"/>
      <c r="F12" s="3"/>
      <c r="G12" s="3"/>
      <c r="H12" s="3"/>
      <c r="I12" s="3"/>
      <c r="J12" s="3"/>
      <c r="K12" s="31"/>
      <c r="L12" s="56"/>
      <c r="M12" s="57"/>
      <c r="N12" s="57"/>
      <c r="O12" s="57"/>
      <c r="P12" s="57"/>
      <c r="Q12" s="14" t="s">
        <v>22</v>
      </c>
    </row>
    <row r="13" spans="1:46" ht="24" customHeight="1" x14ac:dyDescent="0.4">
      <c r="D13" s="15" t="s">
        <v>27</v>
      </c>
      <c r="E13" s="3"/>
      <c r="F13" s="3"/>
      <c r="G13" s="3"/>
      <c r="H13" s="3"/>
      <c r="I13" s="3"/>
      <c r="J13" s="3"/>
      <c r="K13" s="31"/>
      <c r="L13" s="56"/>
      <c r="M13" s="57"/>
      <c r="N13" s="57"/>
      <c r="O13" s="57"/>
      <c r="P13" s="57"/>
      <c r="Q13" s="14" t="s">
        <v>22</v>
      </c>
    </row>
    <row r="14" spans="1:46" ht="24" customHeight="1" x14ac:dyDescent="0.4">
      <c r="D14" s="15" t="s">
        <v>28</v>
      </c>
      <c r="E14" s="3"/>
      <c r="F14" s="3"/>
      <c r="G14" s="3"/>
      <c r="H14" s="3"/>
      <c r="I14" s="3"/>
      <c r="J14" s="3"/>
      <c r="K14" s="31"/>
      <c r="L14" s="56"/>
      <c r="M14" s="57"/>
      <c r="N14" s="57"/>
      <c r="O14" s="57"/>
      <c r="P14" s="57"/>
      <c r="Q14" s="14" t="s">
        <v>22</v>
      </c>
    </row>
    <row r="15" spans="1:46" ht="24" customHeight="1" x14ac:dyDescent="0.4">
      <c r="D15" s="15" t="s">
        <v>29</v>
      </c>
      <c r="E15" s="3"/>
      <c r="F15" s="3"/>
      <c r="G15" s="3"/>
      <c r="H15" s="3"/>
      <c r="I15" s="3"/>
      <c r="J15" s="3"/>
      <c r="K15" s="31"/>
      <c r="L15" s="49">
        <f>SUM(L8:Q14)</f>
        <v>0</v>
      </c>
      <c r="M15" s="50"/>
      <c r="N15" s="50"/>
      <c r="O15" s="50"/>
      <c r="P15" s="50"/>
      <c r="Q15" s="14" t="s">
        <v>22</v>
      </c>
    </row>
    <row r="17" spans="2:19" ht="24" customHeight="1" x14ac:dyDescent="0.4">
      <c r="B17" s="39" t="s">
        <v>30</v>
      </c>
      <c r="C17" s="39"/>
      <c r="D17" s="39"/>
      <c r="E17" s="39"/>
      <c r="F17" s="39"/>
    </row>
    <row r="18" spans="2:19" ht="24" customHeight="1" x14ac:dyDescent="0.4">
      <c r="C18" s="39" t="s">
        <v>31</v>
      </c>
      <c r="D18" s="39"/>
      <c r="E18" s="39"/>
      <c r="F18" s="39"/>
      <c r="G18" s="39"/>
      <c r="H18" s="39"/>
      <c r="I18" s="39"/>
      <c r="J18" s="39"/>
      <c r="K18" s="39"/>
      <c r="L18" s="39"/>
      <c r="M18" s="39"/>
    </row>
    <row r="19" spans="2:19" ht="24" customHeight="1" x14ac:dyDescent="0.4">
      <c r="D19" s="53" t="s">
        <v>110</v>
      </c>
      <c r="E19" s="54"/>
      <c r="F19" s="54"/>
      <c r="G19" s="54"/>
      <c r="H19" s="54"/>
      <c r="I19" s="55"/>
      <c r="J19" s="53" t="s">
        <v>34</v>
      </c>
      <c r="K19" s="54"/>
      <c r="L19" s="54"/>
      <c r="M19" s="54"/>
      <c r="N19" s="54"/>
      <c r="O19" s="54"/>
      <c r="P19" s="55"/>
      <c r="Q19" s="53" t="s">
        <v>35</v>
      </c>
      <c r="R19" s="54"/>
      <c r="S19" s="55"/>
    </row>
    <row r="20" spans="2:19" ht="24" customHeight="1" x14ac:dyDescent="0.4">
      <c r="D20" s="28" t="s">
        <v>36</v>
      </c>
      <c r="E20" s="21"/>
      <c r="F20" s="21"/>
      <c r="G20" s="21"/>
      <c r="H20" s="21"/>
      <c r="I20" s="29"/>
      <c r="J20" s="15">
        <v>1</v>
      </c>
      <c r="K20" s="34"/>
      <c r="L20" s="34"/>
      <c r="M20" s="34"/>
      <c r="N20" s="34"/>
      <c r="O20" s="34"/>
      <c r="P20" s="52"/>
      <c r="Q20" s="56"/>
      <c r="R20" s="57"/>
      <c r="S20" s="61"/>
    </row>
    <row r="21" spans="2:19" ht="24" customHeight="1" x14ac:dyDescent="0.4">
      <c r="D21" s="17"/>
      <c r="I21" s="30"/>
      <c r="J21" s="15">
        <v>2</v>
      </c>
      <c r="K21" s="34"/>
      <c r="L21" s="34"/>
      <c r="M21" s="34"/>
      <c r="N21" s="34"/>
      <c r="O21" s="34"/>
      <c r="P21" s="52"/>
      <c r="Q21" s="56"/>
      <c r="R21" s="57"/>
      <c r="S21" s="61"/>
    </row>
    <row r="22" spans="2:19" ht="24" customHeight="1" x14ac:dyDescent="0.4">
      <c r="D22" s="17"/>
      <c r="I22" s="30"/>
      <c r="J22" s="15">
        <v>3</v>
      </c>
      <c r="K22" s="34"/>
      <c r="L22" s="34"/>
      <c r="M22" s="34"/>
      <c r="N22" s="34"/>
      <c r="O22" s="34"/>
      <c r="P22" s="52"/>
      <c r="Q22" s="56"/>
      <c r="R22" s="57"/>
      <c r="S22" s="61"/>
    </row>
    <row r="23" spans="2:19" ht="24" customHeight="1" x14ac:dyDescent="0.4">
      <c r="D23" s="17"/>
      <c r="I23" s="30"/>
      <c r="J23" s="15">
        <v>4</v>
      </c>
      <c r="K23" s="34"/>
      <c r="L23" s="34"/>
      <c r="M23" s="34"/>
      <c r="N23" s="34"/>
      <c r="O23" s="34"/>
      <c r="P23" s="52"/>
      <c r="Q23" s="56"/>
      <c r="R23" s="57"/>
      <c r="S23" s="61"/>
    </row>
    <row r="24" spans="2:19" ht="24" customHeight="1" x14ac:dyDescent="0.4">
      <c r="D24" s="17"/>
      <c r="I24" s="30"/>
      <c r="J24" s="15">
        <v>5</v>
      </c>
      <c r="K24" s="34"/>
      <c r="L24" s="34"/>
      <c r="M24" s="34"/>
      <c r="N24" s="34"/>
      <c r="O24" s="34"/>
      <c r="P24" s="52"/>
      <c r="Q24" s="56"/>
      <c r="R24" s="57"/>
      <c r="S24" s="61"/>
    </row>
    <row r="25" spans="2:19" ht="24" customHeight="1" x14ac:dyDescent="0.4">
      <c r="D25" s="17"/>
      <c r="I25" s="30"/>
      <c r="J25" s="15">
        <v>6</v>
      </c>
      <c r="K25" s="34"/>
      <c r="L25" s="34"/>
      <c r="M25" s="34"/>
      <c r="N25" s="34"/>
      <c r="O25" s="34"/>
      <c r="P25" s="52"/>
      <c r="Q25" s="56"/>
      <c r="R25" s="57"/>
      <c r="S25" s="61"/>
    </row>
    <row r="26" spans="2:19" ht="24" customHeight="1" x14ac:dyDescent="0.4">
      <c r="D26" s="17"/>
      <c r="I26" s="30"/>
      <c r="J26" s="15">
        <v>7</v>
      </c>
      <c r="K26" s="34"/>
      <c r="L26" s="34"/>
      <c r="M26" s="34"/>
      <c r="N26" s="34"/>
      <c r="O26" s="34"/>
      <c r="P26" s="52"/>
      <c r="Q26" s="56"/>
      <c r="R26" s="57"/>
      <c r="S26" s="61"/>
    </row>
    <row r="27" spans="2:19" ht="24" customHeight="1" x14ac:dyDescent="0.4">
      <c r="D27" s="17"/>
      <c r="I27" s="30"/>
      <c r="J27" s="15">
        <v>8</v>
      </c>
      <c r="K27" s="34"/>
      <c r="L27" s="34"/>
      <c r="M27" s="34"/>
      <c r="N27" s="34"/>
      <c r="O27" s="34"/>
      <c r="P27" s="52"/>
      <c r="Q27" s="56"/>
      <c r="R27" s="57"/>
      <c r="S27" s="61"/>
    </row>
    <row r="28" spans="2:19" ht="24" customHeight="1" x14ac:dyDescent="0.4">
      <c r="D28" s="17"/>
      <c r="F28" s="2" t="s">
        <v>37</v>
      </c>
      <c r="G28" s="2">
        <f>SUM(Q20:S29)</f>
        <v>0</v>
      </c>
      <c r="H28" s="18" t="s">
        <v>38</v>
      </c>
      <c r="J28" s="15">
        <v>9</v>
      </c>
      <c r="K28" s="34"/>
      <c r="L28" s="34"/>
      <c r="M28" s="34"/>
      <c r="N28" s="34"/>
      <c r="O28" s="34"/>
      <c r="P28" s="52"/>
      <c r="Q28" s="56"/>
      <c r="R28" s="57"/>
      <c r="S28" s="61"/>
    </row>
    <row r="29" spans="2:19" ht="24" customHeight="1" x14ac:dyDescent="0.4">
      <c r="D29" s="19"/>
      <c r="E29" s="2"/>
      <c r="F29" s="3"/>
      <c r="G29" s="3"/>
      <c r="H29" s="2"/>
      <c r="I29" s="20"/>
      <c r="J29" s="15">
        <v>10</v>
      </c>
      <c r="K29" s="34"/>
      <c r="L29" s="34"/>
      <c r="M29" s="34"/>
      <c r="N29" s="34"/>
      <c r="O29" s="34"/>
      <c r="P29" s="52"/>
      <c r="Q29" s="56"/>
      <c r="R29" s="57"/>
      <c r="S29" s="61"/>
    </row>
    <row r="30" spans="2:19" ht="24" customHeight="1" x14ac:dyDescent="0.4">
      <c r="D30" s="28" t="s">
        <v>39</v>
      </c>
      <c r="E30" s="21"/>
      <c r="F30" s="21"/>
      <c r="G30" s="21"/>
      <c r="H30" s="21"/>
      <c r="I30" s="29"/>
      <c r="J30" s="15">
        <v>1</v>
      </c>
      <c r="K30" s="34"/>
      <c r="L30" s="34"/>
      <c r="M30" s="34"/>
      <c r="N30" s="34"/>
      <c r="O30" s="34"/>
      <c r="P30" s="52"/>
      <c r="Q30" s="56"/>
      <c r="R30" s="57"/>
      <c r="S30" s="61"/>
    </row>
    <row r="31" spans="2:19" ht="24" customHeight="1" x14ac:dyDescent="0.4">
      <c r="D31" s="17"/>
      <c r="I31" s="30"/>
      <c r="J31" s="15">
        <v>2</v>
      </c>
      <c r="K31" s="34"/>
      <c r="L31" s="34"/>
      <c r="M31" s="34"/>
      <c r="N31" s="34"/>
      <c r="O31" s="34"/>
      <c r="P31" s="52"/>
      <c r="Q31" s="56"/>
      <c r="R31" s="57"/>
      <c r="S31" s="61"/>
    </row>
    <row r="32" spans="2:19" ht="24" customHeight="1" x14ac:dyDescent="0.4">
      <c r="D32" s="17"/>
      <c r="I32" s="30"/>
      <c r="J32" s="15">
        <v>3</v>
      </c>
      <c r="K32" s="34"/>
      <c r="L32" s="34"/>
      <c r="M32" s="34"/>
      <c r="N32" s="34"/>
      <c r="O32" s="34"/>
      <c r="P32" s="52"/>
      <c r="Q32" s="56"/>
      <c r="R32" s="57"/>
      <c r="S32" s="61"/>
    </row>
    <row r="33" spans="4:21" ht="24" customHeight="1" x14ac:dyDescent="0.4">
      <c r="D33" s="17"/>
      <c r="I33" s="30"/>
      <c r="J33" s="15">
        <v>4</v>
      </c>
      <c r="K33" s="34"/>
      <c r="L33" s="34"/>
      <c r="M33" s="34"/>
      <c r="N33" s="34"/>
      <c r="O33" s="34"/>
      <c r="P33" s="52"/>
      <c r="Q33" s="56"/>
      <c r="R33" s="57"/>
      <c r="S33" s="61"/>
    </row>
    <row r="34" spans="4:21" ht="24" customHeight="1" x14ac:dyDescent="0.4">
      <c r="D34" s="17"/>
      <c r="I34" s="30"/>
      <c r="J34" s="15">
        <v>5</v>
      </c>
      <c r="K34" s="34"/>
      <c r="L34" s="34"/>
      <c r="M34" s="34"/>
      <c r="N34" s="34"/>
      <c r="O34" s="34"/>
      <c r="P34" s="52"/>
      <c r="Q34" s="56"/>
      <c r="R34" s="57"/>
      <c r="S34" s="61"/>
    </row>
    <row r="35" spans="4:21" ht="24" customHeight="1" x14ac:dyDescent="0.4">
      <c r="D35" s="17"/>
      <c r="I35" s="30"/>
      <c r="J35" s="15">
        <v>6</v>
      </c>
      <c r="K35" s="34"/>
      <c r="L35" s="34"/>
      <c r="M35" s="34"/>
      <c r="N35" s="34"/>
      <c r="O35" s="34"/>
      <c r="P35" s="52"/>
      <c r="Q35" s="56"/>
      <c r="R35" s="57"/>
      <c r="S35" s="61"/>
    </row>
    <row r="36" spans="4:21" ht="24" customHeight="1" x14ac:dyDescent="0.4">
      <c r="D36" s="17"/>
      <c r="I36" s="30"/>
      <c r="J36" s="15">
        <v>7</v>
      </c>
      <c r="K36" s="34"/>
      <c r="L36" s="34"/>
      <c r="M36" s="34"/>
      <c r="N36" s="34"/>
      <c r="O36" s="34"/>
      <c r="P36" s="52"/>
      <c r="Q36" s="56"/>
      <c r="R36" s="57"/>
      <c r="S36" s="61"/>
    </row>
    <row r="37" spans="4:21" ht="24" customHeight="1" x14ac:dyDescent="0.4">
      <c r="D37" s="17"/>
      <c r="I37" s="30"/>
      <c r="J37" s="15">
        <v>8</v>
      </c>
      <c r="K37" s="34"/>
      <c r="L37" s="34"/>
      <c r="M37" s="34"/>
      <c r="N37" s="34"/>
      <c r="O37" s="34"/>
      <c r="P37" s="52"/>
      <c r="Q37" s="56"/>
      <c r="R37" s="57"/>
      <c r="S37" s="61"/>
    </row>
    <row r="38" spans="4:21" ht="24" customHeight="1" x14ac:dyDescent="0.4">
      <c r="D38" s="17"/>
      <c r="F38" s="2" t="s">
        <v>37</v>
      </c>
      <c r="G38" s="2">
        <f>SUM(Q30:S39)</f>
        <v>0</v>
      </c>
      <c r="H38" s="18" t="s">
        <v>38</v>
      </c>
      <c r="J38" s="15">
        <v>9</v>
      </c>
      <c r="K38" s="34"/>
      <c r="L38" s="34"/>
      <c r="M38" s="34"/>
      <c r="N38" s="34"/>
      <c r="O38" s="34"/>
      <c r="P38" s="52"/>
      <c r="Q38" s="56"/>
      <c r="R38" s="57"/>
      <c r="S38" s="61"/>
    </row>
    <row r="39" spans="4:21" ht="24" customHeight="1" x14ac:dyDescent="0.4">
      <c r="D39" s="19"/>
      <c r="E39" s="2"/>
      <c r="F39" s="3"/>
      <c r="G39" s="3"/>
      <c r="H39" s="2"/>
      <c r="I39" s="20"/>
      <c r="J39" s="15">
        <v>10</v>
      </c>
      <c r="K39" s="34"/>
      <c r="L39" s="34"/>
      <c r="M39" s="34"/>
      <c r="N39" s="34"/>
      <c r="O39" s="34"/>
      <c r="P39" s="52"/>
      <c r="Q39" s="56"/>
      <c r="R39" s="57"/>
      <c r="S39" s="61"/>
    </row>
    <row r="45" spans="4:21" ht="24" customHeight="1" x14ac:dyDescent="0.4">
      <c r="D45" s="2" t="s">
        <v>40</v>
      </c>
      <c r="E45" s="2"/>
      <c r="F45" s="2"/>
      <c r="G45" s="2"/>
      <c r="H45" s="2"/>
      <c r="I45" s="2"/>
      <c r="J45" s="51"/>
      <c r="K45" s="51"/>
      <c r="L45" s="18" t="s">
        <v>41</v>
      </c>
    </row>
    <row r="46" spans="4:21" ht="24" customHeight="1" x14ac:dyDescent="0.4">
      <c r="D46" s="2" t="s">
        <v>115</v>
      </c>
      <c r="E46" s="2"/>
      <c r="F46" s="2"/>
      <c r="G46" s="2"/>
      <c r="H46" s="2"/>
      <c r="I46" s="2"/>
      <c r="J46" s="57"/>
      <c r="K46" s="57"/>
      <c r="L46" s="12" t="s">
        <v>41</v>
      </c>
    </row>
    <row r="47" spans="4:21" ht="24" customHeight="1" x14ac:dyDescent="0.4">
      <c r="D47" s="21" t="s">
        <v>42</v>
      </c>
      <c r="E47" s="21"/>
      <c r="F47" s="21"/>
      <c r="G47" s="21"/>
      <c r="H47" s="34"/>
      <c r="I47" s="34"/>
      <c r="J47" s="34"/>
      <c r="K47" s="34"/>
    </row>
    <row r="48" spans="4:21" ht="24" customHeight="1" x14ac:dyDescent="0.4">
      <c r="D48" s="2" t="s">
        <v>47</v>
      </c>
      <c r="E48" s="2"/>
      <c r="F48" s="2"/>
      <c r="G48" s="2"/>
      <c r="H48" s="38"/>
      <c r="I48" s="38"/>
      <c r="J48" s="38"/>
      <c r="K48" s="38"/>
      <c r="L48" s="38"/>
      <c r="M48" s="38"/>
      <c r="N48" s="38"/>
      <c r="O48" s="38"/>
      <c r="P48" s="38"/>
      <c r="Q48" s="38"/>
      <c r="R48" s="38"/>
      <c r="S48" s="38"/>
      <c r="T48" s="38"/>
      <c r="U48" s="38"/>
    </row>
    <row r="50" spans="2:21" ht="24" customHeight="1" x14ac:dyDescent="0.4">
      <c r="C50" s="1" t="s">
        <v>48</v>
      </c>
    </row>
    <row r="51" spans="2:21" ht="24" customHeight="1" x14ac:dyDescent="0.4">
      <c r="D51" s="1" t="s">
        <v>49</v>
      </c>
      <c r="H51" s="7"/>
    </row>
    <row r="52" spans="2:21" ht="24" customHeight="1" x14ac:dyDescent="0.4">
      <c r="D52" s="2" t="s">
        <v>128</v>
      </c>
      <c r="E52" s="2"/>
      <c r="F52" s="2"/>
      <c r="G52" s="2"/>
      <c r="H52" s="38"/>
      <c r="I52" s="38"/>
      <c r="J52" s="38"/>
      <c r="K52" s="38"/>
      <c r="L52" s="38"/>
      <c r="M52" s="38"/>
      <c r="N52" s="38"/>
      <c r="O52" s="38"/>
      <c r="P52" s="38"/>
      <c r="Q52" s="38"/>
      <c r="R52" s="38"/>
      <c r="S52" s="38"/>
      <c r="T52" s="38"/>
      <c r="U52" s="38"/>
    </row>
    <row r="54" spans="2:21" ht="24" customHeight="1" x14ac:dyDescent="0.4">
      <c r="D54" s="1" t="s">
        <v>50</v>
      </c>
      <c r="H54" s="7"/>
    </row>
    <row r="55" spans="2:21" ht="24" customHeight="1" x14ac:dyDescent="0.4">
      <c r="D55" s="2" t="s">
        <v>128</v>
      </c>
      <c r="E55" s="2"/>
      <c r="F55" s="2"/>
      <c r="G55" s="2"/>
      <c r="H55" s="38"/>
      <c r="I55" s="38"/>
      <c r="J55" s="38"/>
      <c r="K55" s="38"/>
      <c r="L55" s="38"/>
      <c r="M55" s="38"/>
      <c r="N55" s="38"/>
      <c r="O55" s="38"/>
      <c r="P55" s="38"/>
      <c r="Q55" s="38"/>
      <c r="R55" s="38"/>
      <c r="S55" s="38"/>
      <c r="T55" s="38"/>
      <c r="U55" s="38"/>
    </row>
    <row r="57" spans="2:21" ht="24" customHeight="1" x14ac:dyDescent="0.4">
      <c r="D57" s="1" t="s">
        <v>53</v>
      </c>
    </row>
    <row r="58" spans="2:21" ht="24" customHeight="1" x14ac:dyDescent="0.4">
      <c r="D58" s="32" t="s">
        <v>134</v>
      </c>
    </row>
    <row r="59" spans="2:21" ht="24" customHeight="1" x14ac:dyDescent="0.4">
      <c r="D59" s="1" t="s">
        <v>54</v>
      </c>
      <c r="H59" s="38"/>
      <c r="I59" s="38"/>
      <c r="J59" s="38"/>
      <c r="K59" s="38"/>
      <c r="L59" s="38"/>
      <c r="M59" s="38"/>
      <c r="N59" s="38"/>
      <c r="O59" s="38"/>
      <c r="P59" s="38"/>
      <c r="Q59" s="38"/>
      <c r="R59" s="38"/>
      <c r="S59" s="38"/>
      <c r="T59" s="38"/>
      <c r="U59" s="38"/>
    </row>
    <row r="60" spans="2:21" ht="24" customHeight="1" x14ac:dyDescent="0.4">
      <c r="D60" s="1" t="s">
        <v>55</v>
      </c>
      <c r="H60" s="38"/>
      <c r="I60" s="38"/>
      <c r="J60" s="38"/>
      <c r="K60" s="38"/>
      <c r="L60" s="38"/>
      <c r="M60" s="38"/>
      <c r="N60" s="38"/>
      <c r="O60" s="38"/>
      <c r="P60" s="38"/>
      <c r="Q60" s="38"/>
      <c r="R60" s="38"/>
      <c r="S60" s="38"/>
      <c r="T60" s="38"/>
      <c r="U60" s="38"/>
    </row>
    <row r="61" spans="2:21" ht="24" customHeight="1" x14ac:dyDescent="0.4">
      <c r="D61" s="1" t="s">
        <v>56</v>
      </c>
      <c r="H61" s="38"/>
      <c r="I61" s="38"/>
      <c r="J61" s="38"/>
      <c r="K61" s="38"/>
      <c r="L61" s="38"/>
      <c r="M61" s="38"/>
      <c r="N61" s="38"/>
      <c r="O61" s="38"/>
      <c r="P61" s="38"/>
      <c r="Q61" s="38"/>
      <c r="R61" s="38"/>
      <c r="S61" s="38"/>
      <c r="T61" s="38"/>
      <c r="U61" s="38"/>
    </row>
    <row r="62" spans="2:21" ht="24" customHeight="1" x14ac:dyDescent="0.4">
      <c r="D62" s="1" t="s">
        <v>57</v>
      </c>
      <c r="H62" s="38"/>
      <c r="I62" s="38"/>
      <c r="J62" s="38"/>
      <c r="K62" s="38"/>
      <c r="L62" s="38"/>
      <c r="M62" s="38"/>
      <c r="N62" s="38"/>
      <c r="O62" s="38"/>
      <c r="P62" s="38"/>
      <c r="Q62" s="38"/>
      <c r="R62" s="38"/>
      <c r="S62" s="38"/>
      <c r="T62" s="38"/>
      <c r="U62" s="38"/>
    </row>
    <row r="64" spans="2:21" ht="24" customHeight="1" x14ac:dyDescent="0.4">
      <c r="B64" s="1" t="s">
        <v>58</v>
      </c>
    </row>
    <row r="65" spans="2:19" ht="24" customHeight="1" x14ac:dyDescent="0.4">
      <c r="C65" s="37" t="s">
        <v>59</v>
      </c>
      <c r="D65" s="37"/>
      <c r="E65" s="37"/>
      <c r="F65" s="37"/>
      <c r="G65" s="51"/>
      <c r="H65" s="51"/>
      <c r="I65" s="18" t="s">
        <v>60</v>
      </c>
    </row>
    <row r="67" spans="2:19" ht="24" customHeight="1" x14ac:dyDescent="0.4">
      <c r="C67" s="37" t="s">
        <v>46</v>
      </c>
      <c r="D67" s="37"/>
      <c r="E67" s="37"/>
      <c r="F67" s="37"/>
      <c r="G67" s="51"/>
      <c r="H67" s="51"/>
      <c r="I67" s="18" t="s">
        <v>60</v>
      </c>
      <c r="K67" s="16"/>
      <c r="M67" s="37" t="s">
        <v>37</v>
      </c>
      <c r="N67" s="37"/>
      <c r="O67" s="37"/>
      <c r="P67" s="62">
        <f>G65+G67</f>
        <v>0</v>
      </c>
      <c r="Q67" s="62"/>
      <c r="R67" s="18" t="s">
        <v>60</v>
      </c>
      <c r="S67" s="16"/>
    </row>
    <row r="69" spans="2:19" ht="24" customHeight="1" x14ac:dyDescent="0.4">
      <c r="B69" s="1" t="s">
        <v>61</v>
      </c>
      <c r="G69" s="7"/>
    </row>
    <row r="70" spans="2:19" ht="24" customHeight="1" x14ac:dyDescent="0.4">
      <c r="C70" s="62" t="s">
        <v>62</v>
      </c>
      <c r="D70" s="62"/>
      <c r="E70" s="62"/>
      <c r="F70" s="62"/>
      <c r="G70" s="38"/>
      <c r="H70" s="38"/>
      <c r="I70" s="38"/>
      <c r="J70" s="38"/>
      <c r="K70" s="38"/>
      <c r="L70" s="38"/>
      <c r="M70" s="38"/>
      <c r="N70" s="38"/>
      <c r="O70" s="38"/>
      <c r="P70" s="38"/>
      <c r="Q70" s="38"/>
      <c r="R70" s="38"/>
      <c r="S70" s="2" t="s">
        <v>63</v>
      </c>
    </row>
    <row r="72" spans="2:19" ht="24" customHeight="1" x14ac:dyDescent="0.4">
      <c r="B72" s="39" t="s">
        <v>64</v>
      </c>
      <c r="C72" s="39"/>
      <c r="D72" s="39"/>
      <c r="E72" s="39"/>
      <c r="F72" s="39"/>
      <c r="G72" s="39"/>
      <c r="H72" s="39"/>
      <c r="I72" s="36">
        <v>2024</v>
      </c>
      <c r="J72" s="36"/>
      <c r="K72" s="1" t="s">
        <v>65</v>
      </c>
    </row>
    <row r="74" spans="2:19" ht="24" customHeight="1" x14ac:dyDescent="0.4">
      <c r="C74" s="1" t="s">
        <v>66</v>
      </c>
    </row>
    <row r="75" spans="2:19" ht="24" customHeight="1" x14ac:dyDescent="0.4">
      <c r="C75" s="37" t="s">
        <v>67</v>
      </c>
      <c r="D75" s="37"/>
      <c r="E75" s="37"/>
      <c r="F75" s="37"/>
      <c r="G75" s="37"/>
      <c r="H75" s="37"/>
      <c r="I75" s="37"/>
      <c r="J75" s="51"/>
      <c r="K75" s="51"/>
      <c r="L75" s="18" t="s">
        <v>68</v>
      </c>
    </row>
    <row r="77" spans="2:19" ht="24" customHeight="1" x14ac:dyDescent="0.4">
      <c r="C77" s="37" t="s">
        <v>69</v>
      </c>
      <c r="D77" s="37"/>
      <c r="E77" s="37"/>
      <c r="F77" s="37"/>
      <c r="G77" s="37"/>
      <c r="H77" s="37"/>
      <c r="I77" s="37"/>
      <c r="J77" s="51"/>
      <c r="K77" s="51"/>
      <c r="L77" s="18" t="s">
        <v>68</v>
      </c>
    </row>
    <row r="79" spans="2:19" ht="24" customHeight="1" x14ac:dyDescent="0.4">
      <c r="C79" s="37" t="s">
        <v>70</v>
      </c>
      <c r="D79" s="37"/>
      <c r="E79" s="37"/>
      <c r="F79" s="37"/>
      <c r="G79" s="37"/>
      <c r="H79" s="37"/>
      <c r="I79" s="37"/>
      <c r="J79" s="51"/>
      <c r="K79" s="51"/>
      <c r="L79" s="18" t="s">
        <v>68</v>
      </c>
    </row>
    <row r="81" spans="3:19" ht="24" customHeight="1" x14ac:dyDescent="0.4">
      <c r="C81" s="1" t="s">
        <v>132</v>
      </c>
      <c r="I81" s="2" t="s">
        <v>133</v>
      </c>
      <c r="J81" s="2"/>
      <c r="K81" s="2"/>
      <c r="L81" s="37">
        <f>①指導連携施設申請書!E14</f>
        <v>0</v>
      </c>
      <c r="M81" s="37"/>
      <c r="N81" s="37"/>
      <c r="O81" s="37"/>
      <c r="P81" s="37"/>
      <c r="Q81" s="37"/>
      <c r="R81" s="37"/>
      <c r="S81" s="37"/>
    </row>
  </sheetData>
  <sheetProtection algorithmName="SHA-512" hashValue="Djl7UPungUEojJaAjyWTOvnDRPzK67bidQ4PMKB1auq7HAYeA2+FxE4/dQYAsfMtL2GEcv8Wf7Xzpf2OEn/+Kg==" saltValue="N6NjK70sHvK4IEG62ID3Fg==" spinCount="100000" sheet="1" objects="1" scenarios="1"/>
  <mergeCells count="86">
    <mergeCell ref="H55:U55"/>
    <mergeCell ref="H59:U59"/>
    <mergeCell ref="M67:O67"/>
    <mergeCell ref="J45:K45"/>
    <mergeCell ref="J46:K46"/>
    <mergeCell ref="H47:K47"/>
    <mergeCell ref="H48:U48"/>
    <mergeCell ref="H52:U52"/>
    <mergeCell ref="H60:U60"/>
    <mergeCell ref="H61:U61"/>
    <mergeCell ref="K37:P37"/>
    <mergeCell ref="Q32:S32"/>
    <mergeCell ref="K33:P33"/>
    <mergeCell ref="Q33:S33"/>
    <mergeCell ref="K34:P34"/>
    <mergeCell ref="Q34:S34"/>
    <mergeCell ref="K36:P36"/>
    <mergeCell ref="Q36:S36"/>
    <mergeCell ref="Q23:S23"/>
    <mergeCell ref="C65:F65"/>
    <mergeCell ref="C67:F67"/>
    <mergeCell ref="G67:H67"/>
    <mergeCell ref="P67:Q67"/>
    <mergeCell ref="G65:H65"/>
    <mergeCell ref="Q26:S26"/>
    <mergeCell ref="Q27:S27"/>
    <mergeCell ref="Q28:S28"/>
    <mergeCell ref="Q29:S29"/>
    <mergeCell ref="K31:P31"/>
    <mergeCell ref="K24:P24"/>
    <mergeCell ref="Q24:S24"/>
    <mergeCell ref="K25:P25"/>
    <mergeCell ref="Q25:S25"/>
    <mergeCell ref="K23:P23"/>
    <mergeCell ref="A2:U2"/>
    <mergeCell ref="C70:F70"/>
    <mergeCell ref="B72:H72"/>
    <mergeCell ref="H62:U62"/>
    <mergeCell ref="Q37:S37"/>
    <mergeCell ref="K38:P38"/>
    <mergeCell ref="Q38:S38"/>
    <mergeCell ref="K39:P39"/>
    <mergeCell ref="Q39:S39"/>
    <mergeCell ref="L14:P14"/>
    <mergeCell ref="K30:P30"/>
    <mergeCell ref="Q30:S30"/>
    <mergeCell ref="Q31:S31"/>
    <mergeCell ref="K32:P32"/>
    <mergeCell ref="K35:P35"/>
    <mergeCell ref="Q35:S35"/>
    <mergeCell ref="Q20:S20"/>
    <mergeCell ref="K21:P21"/>
    <mergeCell ref="K22:P22"/>
    <mergeCell ref="Q21:S21"/>
    <mergeCell ref="Q22:S22"/>
    <mergeCell ref="D19:I19"/>
    <mergeCell ref="B4:F4"/>
    <mergeCell ref="B5:R5"/>
    <mergeCell ref="B17:F17"/>
    <mergeCell ref="C18:M18"/>
    <mergeCell ref="L10:P10"/>
    <mergeCell ref="J19:P19"/>
    <mergeCell ref="D7:K7"/>
    <mergeCell ref="D8:K8"/>
    <mergeCell ref="L8:P8"/>
    <mergeCell ref="L7:Q7"/>
    <mergeCell ref="L9:P9"/>
    <mergeCell ref="L11:P11"/>
    <mergeCell ref="L12:P12"/>
    <mergeCell ref="L13:P13"/>
    <mergeCell ref="L81:S81"/>
    <mergeCell ref="L15:P15"/>
    <mergeCell ref="J79:K79"/>
    <mergeCell ref="C79:I79"/>
    <mergeCell ref="C77:I77"/>
    <mergeCell ref="C75:I75"/>
    <mergeCell ref="K20:P20"/>
    <mergeCell ref="J75:K75"/>
    <mergeCell ref="K26:P26"/>
    <mergeCell ref="K27:P27"/>
    <mergeCell ref="K28:P28"/>
    <mergeCell ref="K29:P29"/>
    <mergeCell ref="J77:K77"/>
    <mergeCell ref="I72:J72"/>
    <mergeCell ref="G70:R70"/>
    <mergeCell ref="Q19:S19"/>
  </mergeCells>
  <phoneticPr fontId="1"/>
  <dataValidations count="4">
    <dataValidation type="list" allowBlank="1" showInputMessage="1" showErrorMessage="1" sqref="H47" xr:uid="{E78981A8-8EF7-486A-9A1F-B35EB5CDFC0D}">
      <formula1>$AS$1:$AS$5</formula1>
    </dataValidation>
    <dataValidation type="list" allowBlank="1" showInputMessage="1" showErrorMessage="1" sqref="H51 G69 H54" xr:uid="{16E4EB2C-ABD0-4703-A1E7-8957178A7130}">
      <formula1>$AT$1:$AT$3</formula1>
    </dataValidation>
    <dataValidation type="decimal" operator="greaterThanOrEqual" allowBlank="1" showInputMessage="1" showErrorMessage="1" error="0以上の整数または小数点数で入力してください。" sqref="L8:P14" xr:uid="{8F16C335-BE91-43EB-AB7B-859751868AE6}">
      <formula1>0</formula1>
    </dataValidation>
    <dataValidation type="whole" operator="greaterThanOrEqual" allowBlank="1" showInputMessage="1" showErrorMessage="1" error="0以上の整数で入力してください。" sqref="Q20:S39 J45:K46 G65:H65 G67:H67 J75:K75 J77:K77 J79:K79" xr:uid="{3BFC59FF-B542-4B47-AE7C-269E2CEEDB62}">
      <formula1>0</formula1>
    </dataValidation>
  </dataValidations>
  <pageMargins left="0.7" right="0.7" top="0.75" bottom="0.75" header="0.3" footer="0.3"/>
  <pageSetup paperSize="9" scale="72" orientation="portrait" r:id="rId1"/>
  <rowBreaks count="1" manualBreakCount="1">
    <brk id="43" max="21" man="1"/>
  </rowBreaks>
  <ignoredErrors>
    <ignoredError sqref="P67"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4FB155-3873-4E0E-B0F1-A44A8EE1EE59}">
  <dimension ref="A1:AW20"/>
  <sheetViews>
    <sheetView showGridLines="0" view="pageBreakPreview" zoomScaleNormal="100" zoomScaleSheetLayoutView="100" workbookViewId="0"/>
  </sheetViews>
  <sheetFormatPr defaultColWidth="4.625" defaultRowHeight="24" customHeight="1" x14ac:dyDescent="0.4"/>
  <cols>
    <col min="1" max="37" width="4.625" style="1"/>
    <col min="38" max="40" width="11.625" style="23" hidden="1" customWidth="1"/>
    <col min="41" max="45" width="4.625" style="23" customWidth="1"/>
    <col min="46" max="46" width="7.375" style="23" hidden="1" customWidth="1"/>
    <col min="47" max="48" width="4.625" style="23" hidden="1" customWidth="1"/>
    <col min="49" max="49" width="24.375" style="23" hidden="1" customWidth="1"/>
    <col min="50" max="16384" width="4.625" style="1"/>
  </cols>
  <sheetData>
    <row r="1" spans="1:49" ht="24" customHeight="1" x14ac:dyDescent="0.4">
      <c r="A1" s="1" t="s">
        <v>78</v>
      </c>
    </row>
    <row r="2" spans="1:49" ht="24" customHeight="1" x14ac:dyDescent="0.4">
      <c r="A2" s="45" t="s">
        <v>72</v>
      </c>
      <c r="B2" s="46"/>
      <c r="C2" s="46"/>
      <c r="D2" s="46"/>
      <c r="E2" s="46"/>
      <c r="F2" s="46"/>
      <c r="G2" s="46"/>
      <c r="H2" s="46"/>
      <c r="I2" s="46"/>
      <c r="J2" s="46"/>
      <c r="K2" s="46"/>
      <c r="L2" s="46"/>
      <c r="M2" s="46"/>
      <c r="N2" s="46"/>
      <c r="O2" s="46"/>
      <c r="P2" s="46"/>
      <c r="Q2" s="46"/>
      <c r="R2" s="46"/>
      <c r="S2" s="46"/>
      <c r="T2" s="46"/>
      <c r="U2" s="46"/>
      <c r="V2" s="46"/>
      <c r="AT2" s="23" t="s">
        <v>74</v>
      </c>
      <c r="AU2" s="23" t="s">
        <v>118</v>
      </c>
    </row>
    <row r="3" spans="1:49" ht="24" customHeight="1" x14ac:dyDescent="0.4">
      <c r="AT3" s="23" t="s">
        <v>75</v>
      </c>
      <c r="AU3" s="23" t="s">
        <v>119</v>
      </c>
    </row>
    <row r="4" spans="1:49" ht="24" customHeight="1" x14ac:dyDescent="0.4">
      <c r="B4" s="39" t="s">
        <v>116</v>
      </c>
      <c r="C4" s="39"/>
      <c r="D4" s="39"/>
      <c r="E4" s="39"/>
      <c r="F4" s="39"/>
      <c r="G4" s="39"/>
      <c r="H4" s="39"/>
      <c r="I4" s="39"/>
      <c r="J4" s="39"/>
      <c r="K4" s="39"/>
    </row>
    <row r="6" spans="1:49" ht="24" customHeight="1" x14ac:dyDescent="0.4">
      <c r="B6" s="53" t="s">
        <v>73</v>
      </c>
      <c r="C6" s="54"/>
      <c r="D6" s="55"/>
      <c r="E6" s="53" t="s">
        <v>117</v>
      </c>
      <c r="F6" s="54"/>
      <c r="G6" s="55"/>
      <c r="H6" s="53" t="s">
        <v>9</v>
      </c>
      <c r="I6" s="54"/>
      <c r="J6" s="54"/>
      <c r="K6" s="54"/>
      <c r="L6" s="55"/>
      <c r="M6" s="53" t="s">
        <v>79</v>
      </c>
      <c r="N6" s="54"/>
      <c r="O6" s="54"/>
      <c r="P6" s="54"/>
      <c r="Q6" s="54"/>
      <c r="R6" s="55"/>
      <c r="S6" s="53" t="s">
        <v>77</v>
      </c>
      <c r="T6" s="55"/>
      <c r="AL6" s="23" t="s">
        <v>123</v>
      </c>
      <c r="AM6" s="23" t="s">
        <v>124</v>
      </c>
      <c r="AN6" s="23" t="s">
        <v>126</v>
      </c>
    </row>
    <row r="7" spans="1:49" ht="24" customHeight="1" x14ac:dyDescent="0.4">
      <c r="B7" s="71" t="s">
        <v>76</v>
      </c>
      <c r="C7" s="35"/>
      <c r="D7" s="72"/>
      <c r="E7" s="66"/>
      <c r="F7" s="66"/>
      <c r="G7" s="66"/>
      <c r="H7" s="67"/>
      <c r="I7" s="68"/>
      <c r="J7" s="68"/>
      <c r="K7" s="68"/>
      <c r="L7" s="69"/>
      <c r="M7" s="70"/>
      <c r="N7" s="34"/>
      <c r="O7" s="34"/>
      <c r="P7" s="34"/>
      <c r="Q7" s="34"/>
      <c r="R7" s="52"/>
      <c r="S7" s="63"/>
      <c r="T7" s="65"/>
      <c r="U7" s="17"/>
      <c r="AL7" s="23">
        <f>IF(AND(M7&lt;&gt;"",E7="常勤"),1,0)</f>
        <v>0</v>
      </c>
      <c r="AN7" s="23">
        <f>IF(AND(M7&lt;&gt;"",E7="非常勤"),1,0)</f>
        <v>0</v>
      </c>
      <c r="AT7" s="23" t="b">
        <v>0</v>
      </c>
      <c r="AU7" s="23" t="str">
        <f>IF(AT7=FALSE,"","(申)")</f>
        <v/>
      </c>
      <c r="AV7" s="23" t="str">
        <f>IF(E7="非常勤","(非)","")</f>
        <v/>
      </c>
      <c r="AW7" s="23">
        <f>IF(AND(AU7&lt;&gt;"",AV7&lt;&gt;""),M7&amp;AV7&amp;AU7,IF(AND(AU7&lt;&gt;"",AV7=""),M7&amp;AU7,IF(AND(AU7="",AV7&lt;&gt;""),M7&amp;AV7,M7)))</f>
        <v>0</v>
      </c>
    </row>
    <row r="8" spans="1:49" ht="24" customHeight="1" x14ac:dyDescent="0.4">
      <c r="B8" s="63"/>
      <c r="C8" s="64"/>
      <c r="D8" s="65"/>
      <c r="E8" s="66"/>
      <c r="F8" s="66"/>
      <c r="G8" s="66"/>
      <c r="H8" s="67"/>
      <c r="I8" s="68"/>
      <c r="J8" s="68"/>
      <c r="K8" s="68"/>
      <c r="L8" s="69"/>
      <c r="M8" s="70"/>
      <c r="N8" s="34"/>
      <c r="O8" s="34"/>
      <c r="P8" s="34"/>
      <c r="Q8" s="34"/>
      <c r="R8" s="52"/>
      <c r="S8" s="63"/>
      <c r="T8" s="65"/>
      <c r="U8" s="17"/>
      <c r="AL8" s="23">
        <f>IF(AND(B8="指導医",E8="常勤",M8&lt;&gt;""),1,0)</f>
        <v>0</v>
      </c>
      <c r="AM8" s="23">
        <f>IF(AND(B8="専門医",E8="常勤",M8&lt;&gt;""),1,0)</f>
        <v>0</v>
      </c>
      <c r="AN8" s="23">
        <f>IF(AND(B8="指導医",E8="非常勤",M8&lt;&gt;""),1,0)</f>
        <v>0</v>
      </c>
      <c r="AT8" s="23" t="b">
        <v>0</v>
      </c>
      <c r="AU8" s="23" t="str">
        <f t="shared" ref="AU8:AU10" si="0">IF(AT8=FALSE,"","(申)")</f>
        <v/>
      </c>
      <c r="AV8" s="23" t="str">
        <f t="shared" ref="AV8:AV11" si="1">IF(E8="非常勤","(非)","")</f>
        <v/>
      </c>
      <c r="AW8" s="23">
        <f t="shared" ref="AW8:AW11" si="2">IF(AND(AU8&lt;&gt;"",AV8&lt;&gt;""),M8&amp;AV8&amp;AU8,IF(AND(AU8&lt;&gt;"",AV8=""),M8&amp;AU8,IF(AND(AU8="",AV8&lt;&gt;""),M8&amp;AV8,M8)))</f>
        <v>0</v>
      </c>
    </row>
    <row r="9" spans="1:49" ht="24" customHeight="1" x14ac:dyDescent="0.4">
      <c r="B9" s="63"/>
      <c r="C9" s="64"/>
      <c r="D9" s="65"/>
      <c r="E9" s="66"/>
      <c r="F9" s="66"/>
      <c r="G9" s="66"/>
      <c r="H9" s="67"/>
      <c r="I9" s="68"/>
      <c r="J9" s="68"/>
      <c r="K9" s="68"/>
      <c r="L9" s="69"/>
      <c r="M9" s="70"/>
      <c r="N9" s="34"/>
      <c r="O9" s="34"/>
      <c r="P9" s="34"/>
      <c r="Q9" s="34"/>
      <c r="R9" s="52"/>
      <c r="S9" s="63"/>
      <c r="T9" s="65"/>
      <c r="U9" s="17"/>
      <c r="AL9" s="23">
        <f t="shared" ref="AL9:AL11" si="3">IF(AND(B9="指導医",E9="常勤",M9&lt;&gt;""),1,0)</f>
        <v>0</v>
      </c>
      <c r="AM9" s="23">
        <f t="shared" ref="AM9:AM11" si="4">IF(AND(B9="専門医",E9="常勤",M9&lt;&gt;""),1,0)</f>
        <v>0</v>
      </c>
      <c r="AN9" s="23">
        <f t="shared" ref="AN9:AN11" si="5">IF(AND(B9="指導医",E9="非常勤",M9&lt;&gt;""),1,0)</f>
        <v>0</v>
      </c>
      <c r="AT9" s="23" t="b">
        <v>0</v>
      </c>
      <c r="AU9" s="23" t="str">
        <f t="shared" si="0"/>
        <v/>
      </c>
      <c r="AV9" s="23" t="str">
        <f t="shared" si="1"/>
        <v/>
      </c>
      <c r="AW9" s="23">
        <f t="shared" si="2"/>
        <v>0</v>
      </c>
    </row>
    <row r="10" spans="1:49" ht="24" customHeight="1" x14ac:dyDescent="0.4">
      <c r="B10" s="63"/>
      <c r="C10" s="64"/>
      <c r="D10" s="65"/>
      <c r="E10" s="66"/>
      <c r="F10" s="66"/>
      <c r="G10" s="66"/>
      <c r="H10" s="67"/>
      <c r="I10" s="68"/>
      <c r="J10" s="68"/>
      <c r="K10" s="68"/>
      <c r="L10" s="69"/>
      <c r="M10" s="70"/>
      <c r="N10" s="34"/>
      <c r="O10" s="34"/>
      <c r="P10" s="34"/>
      <c r="Q10" s="34"/>
      <c r="R10" s="52"/>
      <c r="S10" s="63"/>
      <c r="T10" s="65"/>
      <c r="U10" s="17"/>
      <c r="AL10" s="23">
        <f t="shared" si="3"/>
        <v>0</v>
      </c>
      <c r="AM10" s="23">
        <f t="shared" si="4"/>
        <v>0</v>
      </c>
      <c r="AN10" s="23">
        <f t="shared" si="5"/>
        <v>0</v>
      </c>
      <c r="AT10" s="23" t="b">
        <v>0</v>
      </c>
      <c r="AU10" s="23" t="str">
        <f t="shared" si="0"/>
        <v/>
      </c>
      <c r="AV10" s="23" t="str">
        <f t="shared" si="1"/>
        <v/>
      </c>
      <c r="AW10" s="23">
        <f t="shared" si="2"/>
        <v>0</v>
      </c>
    </row>
    <row r="11" spans="1:49" ht="24" customHeight="1" x14ac:dyDescent="0.4">
      <c r="B11" s="63"/>
      <c r="C11" s="64"/>
      <c r="D11" s="65"/>
      <c r="E11" s="66"/>
      <c r="F11" s="66"/>
      <c r="G11" s="66"/>
      <c r="H11" s="67"/>
      <c r="I11" s="68"/>
      <c r="J11" s="68"/>
      <c r="K11" s="68"/>
      <c r="L11" s="69"/>
      <c r="M11" s="70"/>
      <c r="N11" s="34"/>
      <c r="O11" s="34"/>
      <c r="P11" s="34"/>
      <c r="Q11" s="34"/>
      <c r="R11" s="52"/>
      <c r="S11" s="63"/>
      <c r="T11" s="65"/>
      <c r="U11" s="17"/>
      <c r="AL11" s="23">
        <f t="shared" si="3"/>
        <v>0</v>
      </c>
      <c r="AM11" s="23">
        <f t="shared" si="4"/>
        <v>0</v>
      </c>
      <c r="AN11" s="23">
        <f t="shared" si="5"/>
        <v>0</v>
      </c>
      <c r="AT11" s="23" t="b">
        <v>0</v>
      </c>
      <c r="AU11" s="23" t="str">
        <f>IF(AT11=FALSE,"","(申)")</f>
        <v/>
      </c>
      <c r="AV11" s="23" t="str">
        <f t="shared" si="1"/>
        <v/>
      </c>
      <c r="AW11" s="23">
        <f t="shared" si="2"/>
        <v>0</v>
      </c>
    </row>
    <row r="12" spans="1:49" ht="24" customHeight="1" x14ac:dyDescent="0.4">
      <c r="H12" s="39" t="s">
        <v>120</v>
      </c>
      <c r="I12" s="39"/>
      <c r="J12" s="39"/>
      <c r="K12" s="39"/>
      <c r="L12" s="39"/>
      <c r="M12" s="39"/>
      <c r="N12" s="39"/>
      <c r="O12" s="39"/>
      <c r="P12" s="39"/>
      <c r="Q12" s="39"/>
      <c r="R12" s="39"/>
      <c r="S12" s="39"/>
      <c r="T12" s="39"/>
      <c r="U12" s="39"/>
      <c r="V12" s="39"/>
      <c r="AL12" s="23">
        <f>SUM(AL7:AL11)</f>
        <v>0</v>
      </c>
      <c r="AM12" s="23">
        <f t="shared" ref="AM12:AN12" si="6">SUM(AM7:AM11)</f>
        <v>0</v>
      </c>
      <c r="AN12" s="23">
        <f t="shared" si="6"/>
        <v>0</v>
      </c>
    </row>
    <row r="16" spans="1:49" ht="24" customHeight="1" x14ac:dyDescent="0.4">
      <c r="B16" s="1" t="s">
        <v>131</v>
      </c>
    </row>
    <row r="18" spans="2:15" ht="24" customHeight="1" x14ac:dyDescent="0.4">
      <c r="B18" s="2" t="s">
        <v>2</v>
      </c>
      <c r="C18" s="2"/>
      <c r="D18" s="2"/>
      <c r="E18" s="37">
        <f>①指導連携施設申請書!E14</f>
        <v>0</v>
      </c>
      <c r="F18" s="37"/>
      <c r="G18" s="37"/>
      <c r="H18" s="37"/>
      <c r="I18" s="37"/>
      <c r="J18" s="37"/>
      <c r="K18" s="37"/>
      <c r="L18" s="37"/>
      <c r="M18" s="37"/>
      <c r="N18" s="37"/>
      <c r="O18" s="37"/>
    </row>
    <row r="19" spans="2:15" ht="24" customHeight="1" x14ac:dyDescent="0.4">
      <c r="G19" s="23"/>
      <c r="H19" s="23"/>
      <c r="I19" s="23"/>
      <c r="J19" s="23"/>
      <c r="K19" s="23"/>
      <c r="L19" s="23"/>
      <c r="M19" s="23"/>
      <c r="N19" s="23"/>
    </row>
    <row r="20" spans="2:15" ht="24" customHeight="1" x14ac:dyDescent="0.4">
      <c r="B20" s="24"/>
    </row>
  </sheetData>
  <sheetProtection algorithmName="SHA-512" hashValue="oVsTwXxHxs+RZRw6G9FGF6PkoR6RgrSunVRaS8Y/Xk+g0in3h3ZqCOAerN2xsffcBr7uxnWaVPGljW9bOorbtg==" saltValue="80qw0q8y/VBp/WT4XS6VXw==" spinCount="100000" sheet="1" objects="1" scenarios="1"/>
  <mergeCells count="34">
    <mergeCell ref="B9:D9"/>
    <mergeCell ref="E9:G9"/>
    <mergeCell ref="H9:L9"/>
    <mergeCell ref="M9:R9"/>
    <mergeCell ref="S9:T9"/>
    <mergeCell ref="A2:V2"/>
    <mergeCell ref="B4:K4"/>
    <mergeCell ref="B6:D6"/>
    <mergeCell ref="E6:G6"/>
    <mergeCell ref="H6:L6"/>
    <mergeCell ref="M6:R6"/>
    <mergeCell ref="S6:T6"/>
    <mergeCell ref="H7:L7"/>
    <mergeCell ref="M7:R7"/>
    <mergeCell ref="S7:T7"/>
    <mergeCell ref="B8:D8"/>
    <mergeCell ref="E8:G8"/>
    <mergeCell ref="H8:L8"/>
    <mergeCell ref="M8:R8"/>
    <mergeCell ref="S8:T8"/>
    <mergeCell ref="E7:G7"/>
    <mergeCell ref="B7:D7"/>
    <mergeCell ref="B10:D10"/>
    <mergeCell ref="E10:G10"/>
    <mergeCell ref="H10:L10"/>
    <mergeCell ref="M10:R10"/>
    <mergeCell ref="S10:T10"/>
    <mergeCell ref="E18:O18"/>
    <mergeCell ref="H12:V12"/>
    <mergeCell ref="B11:D11"/>
    <mergeCell ref="E11:G11"/>
    <mergeCell ref="H11:L11"/>
    <mergeCell ref="M11:R11"/>
    <mergeCell ref="S11:T11"/>
  </mergeCells>
  <phoneticPr fontId="1"/>
  <dataValidations count="3">
    <dataValidation type="list" allowBlank="1" showInputMessage="1" showErrorMessage="1" sqref="B8:D11" xr:uid="{1D9149DC-A6E7-4D9C-B9C2-A817987F332B}">
      <formula1>$AT$1:$AT$3</formula1>
    </dataValidation>
    <dataValidation type="list" allowBlank="1" showInputMessage="1" showErrorMessage="1" sqref="E7:G11" xr:uid="{C4D07D1E-1206-4310-A009-8CD24BC98845}">
      <formula1>$AU$1:$AU$3</formula1>
    </dataValidation>
    <dataValidation type="whole" allowBlank="1" showInputMessage="1" showErrorMessage="1" error="0以上の整数で8ケタで入力してください。" sqref="H7:L11" xr:uid="{9913C21A-A453-4686-8642-28009ECC64C5}">
      <formula1>0</formula1>
      <formula2>99999999</formula2>
    </dataValidation>
  </dataValidations>
  <pageMargins left="0.7" right="0.7" top="0.75" bottom="0.75" header="0.3" footer="0.3"/>
  <pageSetup paperSize="9" scale="79" orientation="portrait" r:id="rId1"/>
  <colBreaks count="1" manualBreakCount="1">
    <brk id="22"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locked="0" defaultSize="0" autoFill="0" autoLine="0" autoPict="0">
                <anchor moveWithCells="1">
                  <from>
                    <xdr:col>18</xdr:col>
                    <xdr:colOff>247650</xdr:colOff>
                    <xdr:row>6</xdr:row>
                    <xdr:rowOff>28575</xdr:rowOff>
                  </from>
                  <to>
                    <xdr:col>19</xdr:col>
                    <xdr:colOff>133350</xdr:colOff>
                    <xdr:row>6</xdr:row>
                    <xdr:rowOff>276225</xdr:rowOff>
                  </to>
                </anchor>
              </controlPr>
            </control>
          </mc:Choice>
        </mc:AlternateContent>
        <mc:AlternateContent xmlns:mc="http://schemas.openxmlformats.org/markup-compatibility/2006">
          <mc:Choice Requires="x14">
            <control shapeId="3096" r:id="rId5" name="Check Box 24">
              <controlPr locked="0" defaultSize="0" autoFill="0" autoLine="0" autoPict="0">
                <anchor moveWithCells="1">
                  <from>
                    <xdr:col>18</xdr:col>
                    <xdr:colOff>247650</xdr:colOff>
                    <xdr:row>7</xdr:row>
                    <xdr:rowOff>28575</xdr:rowOff>
                  </from>
                  <to>
                    <xdr:col>19</xdr:col>
                    <xdr:colOff>133350</xdr:colOff>
                    <xdr:row>7</xdr:row>
                    <xdr:rowOff>276225</xdr:rowOff>
                  </to>
                </anchor>
              </controlPr>
            </control>
          </mc:Choice>
        </mc:AlternateContent>
        <mc:AlternateContent xmlns:mc="http://schemas.openxmlformats.org/markup-compatibility/2006">
          <mc:Choice Requires="x14">
            <control shapeId="3097" r:id="rId6" name="Check Box 25">
              <controlPr defaultSize="0" autoFill="0" autoLine="0" autoPict="0">
                <anchor moveWithCells="1">
                  <from>
                    <xdr:col>18</xdr:col>
                    <xdr:colOff>247650</xdr:colOff>
                    <xdr:row>8</xdr:row>
                    <xdr:rowOff>28575</xdr:rowOff>
                  </from>
                  <to>
                    <xdr:col>19</xdr:col>
                    <xdr:colOff>133350</xdr:colOff>
                    <xdr:row>8</xdr:row>
                    <xdr:rowOff>276225</xdr:rowOff>
                  </to>
                </anchor>
              </controlPr>
            </control>
          </mc:Choice>
        </mc:AlternateContent>
        <mc:AlternateContent xmlns:mc="http://schemas.openxmlformats.org/markup-compatibility/2006">
          <mc:Choice Requires="x14">
            <control shapeId="3098" r:id="rId7" name="Check Box 26">
              <controlPr defaultSize="0" autoFill="0" autoLine="0" autoPict="0">
                <anchor moveWithCells="1">
                  <from>
                    <xdr:col>18</xdr:col>
                    <xdr:colOff>247650</xdr:colOff>
                    <xdr:row>9</xdr:row>
                    <xdr:rowOff>28575</xdr:rowOff>
                  </from>
                  <to>
                    <xdr:col>19</xdr:col>
                    <xdr:colOff>133350</xdr:colOff>
                    <xdr:row>9</xdr:row>
                    <xdr:rowOff>276225</xdr:rowOff>
                  </to>
                </anchor>
              </controlPr>
            </control>
          </mc:Choice>
        </mc:AlternateContent>
        <mc:AlternateContent xmlns:mc="http://schemas.openxmlformats.org/markup-compatibility/2006">
          <mc:Choice Requires="x14">
            <control shapeId="3099" r:id="rId8" name="Check Box 27">
              <controlPr defaultSize="0" autoFill="0" autoLine="0" autoPict="0">
                <anchor moveWithCells="1">
                  <from>
                    <xdr:col>18</xdr:col>
                    <xdr:colOff>247650</xdr:colOff>
                    <xdr:row>10</xdr:row>
                    <xdr:rowOff>28575</xdr:rowOff>
                  </from>
                  <to>
                    <xdr:col>19</xdr:col>
                    <xdr:colOff>133350</xdr:colOff>
                    <xdr:row>10</xdr:row>
                    <xdr:rowOff>276225</xdr:rowOff>
                  </to>
                </anchor>
              </controlPr>
            </control>
          </mc:Choice>
        </mc:AlternateContent>
        <mc:AlternateContent xmlns:mc="http://schemas.openxmlformats.org/markup-compatibility/2006">
          <mc:Choice Requires="x14">
            <control shapeId="3107" r:id="rId9" name="Check Box 35">
              <controlPr locked="0" defaultSize="0" autoFill="0" autoLine="0" autoPict="0">
                <anchor moveWithCells="1">
                  <from>
                    <xdr:col>18</xdr:col>
                    <xdr:colOff>247650</xdr:colOff>
                    <xdr:row>8</xdr:row>
                    <xdr:rowOff>28575</xdr:rowOff>
                  </from>
                  <to>
                    <xdr:col>19</xdr:col>
                    <xdr:colOff>133350</xdr:colOff>
                    <xdr:row>8</xdr:row>
                    <xdr:rowOff>276225</xdr:rowOff>
                  </to>
                </anchor>
              </controlPr>
            </control>
          </mc:Choice>
        </mc:AlternateContent>
        <mc:AlternateContent xmlns:mc="http://schemas.openxmlformats.org/markup-compatibility/2006">
          <mc:Choice Requires="x14">
            <control shapeId="3108" r:id="rId10" name="Check Box 36">
              <controlPr locked="0" defaultSize="0" autoFill="0" autoLine="0" autoPict="0">
                <anchor moveWithCells="1">
                  <from>
                    <xdr:col>18</xdr:col>
                    <xdr:colOff>247650</xdr:colOff>
                    <xdr:row>9</xdr:row>
                    <xdr:rowOff>28575</xdr:rowOff>
                  </from>
                  <to>
                    <xdr:col>19</xdr:col>
                    <xdr:colOff>133350</xdr:colOff>
                    <xdr:row>9</xdr:row>
                    <xdr:rowOff>276225</xdr:rowOff>
                  </to>
                </anchor>
              </controlPr>
            </control>
          </mc:Choice>
        </mc:AlternateContent>
        <mc:AlternateContent xmlns:mc="http://schemas.openxmlformats.org/markup-compatibility/2006">
          <mc:Choice Requires="x14">
            <control shapeId="3109" r:id="rId11" name="Check Box 37">
              <controlPr locked="0" defaultSize="0" autoFill="0" autoLine="0" autoPict="0">
                <anchor moveWithCells="1">
                  <from>
                    <xdr:col>18</xdr:col>
                    <xdr:colOff>247650</xdr:colOff>
                    <xdr:row>10</xdr:row>
                    <xdr:rowOff>28575</xdr:rowOff>
                  </from>
                  <to>
                    <xdr:col>19</xdr:col>
                    <xdr:colOff>133350</xdr:colOff>
                    <xdr:row>10</xdr:row>
                    <xdr:rowOff>276225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EFA8A1-21D7-49EC-B6AC-50709FAF3781}">
  <sheetPr>
    <tabColor theme="1"/>
  </sheetPr>
  <dimension ref="B2:R23"/>
  <sheetViews>
    <sheetView showGridLines="0" view="pageBreakPreview" zoomScaleNormal="100" zoomScaleSheetLayoutView="100" workbookViewId="0"/>
  </sheetViews>
  <sheetFormatPr defaultColWidth="4.625" defaultRowHeight="24" customHeight="1" x14ac:dyDescent="0.4"/>
  <cols>
    <col min="1" max="16384" width="4.625" style="1"/>
  </cols>
  <sheetData>
    <row r="2" spans="2:18" ht="24" customHeight="1" x14ac:dyDescent="0.4">
      <c r="G2" s="4" t="s">
        <v>125</v>
      </c>
    </row>
    <row r="4" spans="2:18" ht="24" customHeight="1" x14ac:dyDescent="0.4">
      <c r="B4" s="1" t="s">
        <v>93</v>
      </c>
    </row>
    <row r="5" spans="2:18" ht="24" customHeight="1" x14ac:dyDescent="0.4">
      <c r="E5" s="2" t="s">
        <v>94</v>
      </c>
      <c r="F5" s="2"/>
      <c r="G5" s="2"/>
      <c r="H5" s="2"/>
      <c r="I5" s="62">
        <f>②内視鏡検査室と設備内容証明書!L8</f>
        <v>0</v>
      </c>
      <c r="J5" s="62"/>
      <c r="K5" s="2" t="s">
        <v>22</v>
      </c>
    </row>
    <row r="6" spans="2:18" ht="24" customHeight="1" x14ac:dyDescent="0.4">
      <c r="O6" s="73" t="str">
        <f>IF(I5&gt;=30,"基準クリア","未達")</f>
        <v>未達</v>
      </c>
      <c r="P6" s="73"/>
      <c r="Q6" s="73"/>
      <c r="R6" s="73"/>
    </row>
    <row r="7" spans="2:18" ht="24" customHeight="1" x14ac:dyDescent="0.4">
      <c r="B7" s="1" t="s">
        <v>95</v>
      </c>
    </row>
    <row r="8" spans="2:18" ht="24" customHeight="1" x14ac:dyDescent="0.4">
      <c r="E8" s="2" t="s">
        <v>99</v>
      </c>
      <c r="F8" s="2"/>
      <c r="G8" s="2"/>
      <c r="H8" s="62">
        <f>②内視鏡検査室と設備内容証明書!G28</f>
        <v>0</v>
      </c>
      <c r="I8" s="62"/>
      <c r="J8" s="62"/>
      <c r="K8" s="2" t="s">
        <v>38</v>
      </c>
    </row>
    <row r="9" spans="2:18" ht="24" customHeight="1" x14ac:dyDescent="0.4">
      <c r="E9" s="3" t="s">
        <v>100</v>
      </c>
      <c r="F9" s="3"/>
      <c r="G9" s="3"/>
      <c r="H9" s="50">
        <f>②内視鏡検査室と設備内容証明書!G38</f>
        <v>0</v>
      </c>
      <c r="I9" s="50"/>
      <c r="J9" s="50"/>
      <c r="K9" s="3" t="s">
        <v>38</v>
      </c>
    </row>
    <row r="10" spans="2:18" ht="24" customHeight="1" x14ac:dyDescent="0.4">
      <c r="E10" s="3" t="s">
        <v>101</v>
      </c>
      <c r="F10" s="3"/>
      <c r="G10" s="3"/>
      <c r="H10" s="50">
        <f>②内視鏡検査室と設備内容証明書!J46</f>
        <v>0</v>
      </c>
      <c r="I10" s="50"/>
      <c r="J10" s="50"/>
      <c r="K10" s="3" t="s">
        <v>41</v>
      </c>
    </row>
    <row r="11" spans="2:18" ht="24" customHeight="1" x14ac:dyDescent="0.4">
      <c r="O11" s="73" t="str">
        <f>IF(AND(H8&gt;=3,H9&gt;=2,H10&gt;=1),"基準クリア","未達")</f>
        <v>未達</v>
      </c>
      <c r="P11" s="73"/>
      <c r="Q11" s="73"/>
      <c r="R11" s="73"/>
    </row>
    <row r="12" spans="2:18" ht="24" customHeight="1" x14ac:dyDescent="0.4">
      <c r="B12" s="1" t="s">
        <v>102</v>
      </c>
    </row>
    <row r="13" spans="2:18" ht="24" customHeight="1" x14ac:dyDescent="0.4">
      <c r="E13" s="2" t="s">
        <v>99</v>
      </c>
      <c r="F13" s="2"/>
      <c r="G13" s="2"/>
      <c r="H13" s="62">
        <f>②内視鏡検査室と設備内容証明書!J75</f>
        <v>0</v>
      </c>
      <c r="I13" s="62"/>
      <c r="J13" s="62"/>
      <c r="K13" s="2" t="s">
        <v>68</v>
      </c>
    </row>
    <row r="14" spans="2:18" ht="24" customHeight="1" x14ac:dyDescent="0.4">
      <c r="E14" s="3" t="s">
        <v>100</v>
      </c>
      <c r="F14" s="3"/>
      <c r="G14" s="3"/>
      <c r="H14" s="50">
        <f>②内視鏡検査室と設備内容証明書!J77</f>
        <v>0</v>
      </c>
      <c r="I14" s="50"/>
      <c r="J14" s="50"/>
      <c r="K14" s="3" t="s">
        <v>68</v>
      </c>
    </row>
    <row r="15" spans="2:18" ht="24" customHeight="1" x14ac:dyDescent="0.4">
      <c r="O15" s="73" t="str">
        <f>IF(AND(H13&gt;=1000,H14&gt;=200),"基準クリア","未達")</f>
        <v>未達</v>
      </c>
      <c r="P15" s="73"/>
      <c r="Q15" s="73"/>
      <c r="R15" s="73"/>
    </row>
    <row r="16" spans="2:18" ht="24" customHeight="1" x14ac:dyDescent="0.4">
      <c r="B16" s="1" t="s">
        <v>103</v>
      </c>
    </row>
    <row r="17" spans="2:18" ht="24" customHeight="1" x14ac:dyDescent="0.4">
      <c r="E17" s="2" t="s">
        <v>123</v>
      </c>
      <c r="F17" s="2"/>
      <c r="G17" s="2"/>
      <c r="H17" s="62">
        <f>③指導医・専門医勤務証明書!AL12</f>
        <v>0</v>
      </c>
      <c r="I17" s="62"/>
      <c r="J17" s="62"/>
      <c r="K17" s="2" t="s">
        <v>104</v>
      </c>
    </row>
    <row r="18" spans="2:18" ht="24" customHeight="1" x14ac:dyDescent="0.4">
      <c r="E18" s="3" t="s">
        <v>124</v>
      </c>
      <c r="F18" s="3"/>
      <c r="G18" s="3"/>
      <c r="H18" s="50">
        <f>③指導医・専門医勤務証明書!AM12</f>
        <v>0</v>
      </c>
      <c r="I18" s="50"/>
      <c r="J18" s="50"/>
      <c r="K18" s="3" t="s">
        <v>104</v>
      </c>
    </row>
    <row r="19" spans="2:18" ht="24" customHeight="1" x14ac:dyDescent="0.4">
      <c r="E19" s="3" t="s">
        <v>122</v>
      </c>
      <c r="F19" s="3"/>
      <c r="G19" s="3"/>
      <c r="H19" s="50">
        <f>③指導医・専門医勤務証明書!AN12</f>
        <v>0</v>
      </c>
      <c r="I19" s="50"/>
      <c r="J19" s="50"/>
      <c r="K19" s="3" t="s">
        <v>104</v>
      </c>
    </row>
    <row r="20" spans="2:18" ht="24" customHeight="1" x14ac:dyDescent="0.4">
      <c r="O20" s="73" t="str">
        <f>IF(OR(AND(H17&gt;=1,H18&gt;=1),AND(H17&gt;=1,H19&gt;=1),AND(H17&gt;=2),AND(H18&gt;=1,H19&gt;=1)),"基準クリア","未達")</f>
        <v>未達</v>
      </c>
      <c r="P20" s="73"/>
      <c r="Q20" s="73"/>
      <c r="R20" s="73"/>
    </row>
    <row r="21" spans="2:18" ht="24" customHeight="1" x14ac:dyDescent="0.4">
      <c r="B21" s="1" t="s">
        <v>105</v>
      </c>
    </row>
    <row r="22" spans="2:18" ht="24" customHeight="1" x14ac:dyDescent="0.4">
      <c r="E22" s="2" t="s">
        <v>106</v>
      </c>
      <c r="F22" s="2"/>
      <c r="G22" s="2"/>
      <c r="H22" s="62">
        <f>②内視鏡検査室と設備内容証明書!P67</f>
        <v>0</v>
      </c>
      <c r="I22" s="62"/>
      <c r="J22" s="62"/>
      <c r="K22" s="2" t="s">
        <v>107</v>
      </c>
    </row>
    <row r="23" spans="2:18" ht="24" customHeight="1" x14ac:dyDescent="0.4">
      <c r="O23" s="73" t="str">
        <f>IF(H22&gt;0,"基準クリア","未達")</f>
        <v>未達</v>
      </c>
      <c r="P23" s="73"/>
      <c r="Q23" s="73"/>
      <c r="R23" s="73"/>
    </row>
  </sheetData>
  <sheetProtection algorithmName="SHA-512" hashValue="WDRKw7hA+tvae+L63LXmb7jv0ehbz+xr16qs5jIJVp1TsO9l2pHvYE4gELv62O9XzqOij+jELalRV0iylF78tQ==" saltValue="Z+wfffKxwzXd0efSjGsGuA==" spinCount="100000" sheet="1" objects="1" scenarios="1"/>
  <mergeCells count="15">
    <mergeCell ref="H17:J17"/>
    <mergeCell ref="H18:J18"/>
    <mergeCell ref="H22:J22"/>
    <mergeCell ref="O23:R23"/>
    <mergeCell ref="I5:J5"/>
    <mergeCell ref="O6:R6"/>
    <mergeCell ref="O11:R11"/>
    <mergeCell ref="O15:R15"/>
    <mergeCell ref="O20:R20"/>
    <mergeCell ref="H8:J8"/>
    <mergeCell ref="H9:J9"/>
    <mergeCell ref="H10:J10"/>
    <mergeCell ref="H13:J13"/>
    <mergeCell ref="H14:J14"/>
    <mergeCell ref="H19:J19"/>
  </mergeCells>
  <phoneticPr fontId="1"/>
  <conditionalFormatting sqref="O6 O11 O15 O20 O23">
    <cfRule type="containsText" dxfId="0" priority="1" operator="containsText" text="未達">
      <formula>NOT(ISERROR(SEARCH("未達",O6)))</formula>
    </cfRule>
  </conditionalFormatting>
  <pageMargins left="0.7" right="0.7" top="0.75" bottom="0.75" header="0.3" footer="0.3"/>
  <pageSetup paperSize="9" scale="7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9ABE40-244C-47B1-8BD4-9BFD1A67BF82}">
  <dimension ref="B2:R5"/>
  <sheetViews>
    <sheetView workbookViewId="0"/>
  </sheetViews>
  <sheetFormatPr defaultRowHeight="18.75" x14ac:dyDescent="0.4"/>
  <cols>
    <col min="1" max="1" width="5.625" customWidth="1"/>
    <col min="2" max="2" width="26.375" customWidth="1"/>
    <col min="3" max="3" width="29.5" customWidth="1"/>
    <col min="4" max="4" width="21.875" customWidth="1"/>
    <col min="5" max="5" width="9" customWidth="1"/>
    <col min="17" max="17" width="17.625" customWidth="1"/>
    <col min="18" max="18" width="42.375" customWidth="1"/>
  </cols>
  <sheetData>
    <row r="2" spans="2:18" x14ac:dyDescent="0.4">
      <c r="B2" s="76" t="s">
        <v>127</v>
      </c>
      <c r="C2" s="76" t="s">
        <v>96</v>
      </c>
      <c r="D2" s="76" t="s">
        <v>97</v>
      </c>
      <c r="E2" s="78" t="s">
        <v>80</v>
      </c>
      <c r="F2" s="78"/>
      <c r="G2" s="74" t="s">
        <v>98</v>
      </c>
      <c r="H2" s="75"/>
      <c r="I2" s="75"/>
      <c r="J2" s="75"/>
      <c r="K2" s="76" t="s">
        <v>81</v>
      </c>
      <c r="L2" s="76" t="s">
        <v>82</v>
      </c>
      <c r="M2" s="76" t="s">
        <v>83</v>
      </c>
      <c r="N2" s="74" t="s">
        <v>84</v>
      </c>
      <c r="O2" s="79"/>
      <c r="P2" s="79"/>
      <c r="Q2" s="76" t="s">
        <v>85</v>
      </c>
      <c r="R2" s="80" t="s">
        <v>111</v>
      </c>
    </row>
    <row r="3" spans="2:18" ht="18.75" customHeight="1" x14ac:dyDescent="0.4">
      <c r="B3" s="78"/>
      <c r="C3" s="79"/>
      <c r="D3" s="78"/>
      <c r="E3" s="77" t="s">
        <v>86</v>
      </c>
      <c r="F3" s="77" t="s">
        <v>87</v>
      </c>
      <c r="G3" s="75"/>
      <c r="H3" s="75"/>
      <c r="I3" s="75"/>
      <c r="J3" s="75"/>
      <c r="K3" s="76"/>
      <c r="L3" s="76"/>
      <c r="M3" s="76"/>
      <c r="N3" s="79"/>
      <c r="O3" s="79"/>
      <c r="P3" s="79"/>
      <c r="Q3" s="78"/>
      <c r="R3" s="81"/>
    </row>
    <row r="4" spans="2:18" x14ac:dyDescent="0.4">
      <c r="B4" s="78"/>
      <c r="C4" s="79"/>
      <c r="D4" s="78"/>
      <c r="E4" s="77"/>
      <c r="F4" s="77"/>
      <c r="G4" s="6" t="s">
        <v>88</v>
      </c>
      <c r="H4" s="6" t="s">
        <v>89</v>
      </c>
      <c r="I4" s="6" t="s">
        <v>90</v>
      </c>
      <c r="J4" s="6" t="s">
        <v>91</v>
      </c>
      <c r="K4" s="76"/>
      <c r="L4" s="76"/>
      <c r="M4" s="76"/>
      <c r="N4" s="5" t="s">
        <v>88</v>
      </c>
      <c r="O4" s="5" t="s">
        <v>89</v>
      </c>
      <c r="P4" s="6" t="s">
        <v>92</v>
      </c>
      <c r="Q4" s="78"/>
      <c r="R4" s="81"/>
    </row>
    <row r="5" spans="2:18" ht="108.75" customHeight="1" x14ac:dyDescent="0.4">
      <c r="B5" s="9" t="str">
        <f>IF(①指導連携施設申請書!$E$11&lt;&gt;0,"(連携)"&amp;①指導連携施設申請書!$E$11&amp;CHAR(10)&amp;"("&amp;①指導連携施設申請書!E37&amp;")","")</f>
        <v/>
      </c>
      <c r="C5" s="9" t="str">
        <f>IF(AND(③指導医・専門医勤務証明書!$B$7="指導責任者",③指導医・専門医勤務証明書!$AW$7&lt;&gt;0),"◎"&amp;③指導医・専門医勤務証明書!$AW$7&amp;CHAR(10),"")&amp;IF(③指導医・専門医勤務証明書!$B$8="指導医",③指導医・専門医勤務証明書!$AW$8&amp;CHAR(10),"")&amp;IF(③指導医・専門医勤務証明書!$B$9="指導医",③指導医・専門医勤務証明書!$AW$9&amp;CHAR(10),"")&amp;IF(③指導医・専門医勤務証明書!$B$10="指導医",③指導医・専門医勤務証明書!$AW$10&amp;CHAR(10),"")&amp;IF(③指導医・専門医勤務証明書!$B$11="指導医",③指導医・専門医勤務証明書!$AW$11,"")</f>
        <v/>
      </c>
      <c r="D5" s="9" t="str">
        <f>IF(③指導医・専門医勤務証明書!$B$8="専門医",③指導医・専門医勤務証明書!$AW$8&amp;CHAR(10),"")&amp;IF(③指導医・専門医勤務証明書!$B$9="専門医",③指導医・専門医勤務証明書!$AW$9&amp;CHAR(10),"")&amp;IF(③指導医・専門医勤務証明書!$B$10="専門医",③指導医・専門医勤務証明書!$AW$10&amp;CHAR(10),"")&amp;IF(③指導医・専門医勤務証明書!$B$11="専門医",③指導医・専門医勤務証明書!$AW$11,"")</f>
        <v/>
      </c>
      <c r="E5" s="8">
        <f>②内視鏡検査室と設備内容証明書!$L$8</f>
        <v>0</v>
      </c>
      <c r="F5" s="8">
        <f>②内視鏡検査室と設備内容証明書!$L$15</f>
        <v>0</v>
      </c>
      <c r="G5" s="8">
        <f>②内視鏡検査室と設備内容証明書!$G$28</f>
        <v>0</v>
      </c>
      <c r="H5" s="8">
        <f>②内視鏡検査室と設備内容証明書!$G$38</f>
        <v>0</v>
      </c>
      <c r="I5" s="8">
        <f>②内視鏡検査室と設備内容証明書!$J$45</f>
        <v>0</v>
      </c>
      <c r="J5" s="8">
        <f>②内視鏡検査室と設備内容証明書!$J$46</f>
        <v>0</v>
      </c>
      <c r="K5" s="8">
        <f>②内視鏡検査室と設備内容証明書!$P$67</f>
        <v>0</v>
      </c>
      <c r="L5" s="8">
        <f>②内視鏡検査室と設備内容証明書!$G$65</f>
        <v>0</v>
      </c>
      <c r="M5" s="8">
        <f>②内視鏡検査室と設備内容証明書!$G$69</f>
        <v>0</v>
      </c>
      <c r="N5" s="8">
        <f>②内視鏡検査室と設備内容証明書!$J$75</f>
        <v>0</v>
      </c>
      <c r="O5" s="8">
        <f>②内視鏡検査室と設備内容証明書!$J$77</f>
        <v>0</v>
      </c>
      <c r="P5" s="8">
        <f>②内視鏡検査室と設備内容証明書!$J$79</f>
        <v>0</v>
      </c>
      <c r="Q5" s="8">
        <f>IF(②内視鏡検査室と設備内容証明書!$H$47="その他",②内視鏡検査室と設備内容証明書!$H$48,②内視鏡検査室と設備内容証明書!H47)</f>
        <v>0</v>
      </c>
      <c r="R5" s="8" t="str">
        <f>IF(②内視鏡検査室と設備内容証明書!$G$69="無",②内視鏡検査室と設備内容証明書!G70&amp;"に依頼","")</f>
        <v/>
      </c>
    </row>
  </sheetData>
  <sheetProtection algorithmName="SHA-512" hashValue="byFSoH2PsTc86+54BFLgsdVX0etKAnt8IQsubevrZscrgaKhzR/wP0dmUL7qjm09195l7wWzyb36jreDuqkJfg==" saltValue="vbK73IRbRaHHnFeD1OUVdw==" spinCount="100000" sheet="1" objects="1" scenarios="1"/>
  <mergeCells count="13">
    <mergeCell ref="R2:R4"/>
    <mergeCell ref="L2:L4"/>
    <mergeCell ref="M2:M4"/>
    <mergeCell ref="N2:P3"/>
    <mergeCell ref="Q2:Q4"/>
    <mergeCell ref="G2:J3"/>
    <mergeCell ref="K2:K4"/>
    <mergeCell ref="E3:E4"/>
    <mergeCell ref="F3:F4"/>
    <mergeCell ref="B2:B4"/>
    <mergeCell ref="C2:C4"/>
    <mergeCell ref="D2:D4"/>
    <mergeCell ref="E2:F2"/>
  </mergeCells>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2bcd7559-142f-44e0-ae25-03373d3edb50">
      <Terms xmlns="http://schemas.microsoft.com/office/infopath/2007/PartnerControls"/>
    </lcf76f155ced4ddcb4097134ff3c332f>
    <TaxCatchAll xmlns="e87a9ac9-58bf-4f78-963a-a2a30f00616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94721AA60085064BB6D23897DB695D0A" ma:contentTypeVersion="20" ma:contentTypeDescription="新しいドキュメントを作成します。" ma:contentTypeScope="" ma:versionID="ebbce72daf3caa3c636e1e701f274e43">
  <xsd:schema xmlns:xsd="http://www.w3.org/2001/XMLSchema" xmlns:xs="http://www.w3.org/2001/XMLSchema" xmlns:p="http://schemas.microsoft.com/office/2006/metadata/properties" xmlns:ns2="2bcd7559-142f-44e0-ae25-03373d3edb50" xmlns:ns3="e87a9ac9-58bf-4f78-963a-a2a30f006166" targetNamespace="http://schemas.microsoft.com/office/2006/metadata/properties" ma:root="true" ma:fieldsID="21d6314b0f86dd26269651c2f4d7d573" ns2:_="" ns3:_="">
    <xsd:import namespace="2bcd7559-142f-44e0-ae25-03373d3edb50"/>
    <xsd:import namespace="e87a9ac9-58bf-4f78-963a-a2a30f00616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element ref="ns3:TaxCatchAll" minOccurs="0"/>
                <xsd:element ref="ns2:lcf76f155ced4ddcb4097134ff3c332f"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cd7559-142f-44e0-ae25-03373d3edb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画像タグ" ma:readOnly="false" ma:fieldId="{5cf76f15-5ced-4ddc-b409-7134ff3c332f}" ma:taxonomyMulti="true" ma:sspId="407f18f6-862c-45e6-89a0-010399e712e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87a9ac9-58bf-4f78-963a-a2a30f006166" elementFormDefault="qualified">
    <xsd:import namespace="http://schemas.microsoft.com/office/2006/documentManagement/types"/>
    <xsd:import namespace="http://schemas.microsoft.com/office/infopath/2007/PartnerControls"/>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27f9bb67-58ab-45ed-ab9a-3d3f738d67cf}" ma:internalName="TaxCatchAll" ma:showField="CatchAllData" ma:web="e87a9ac9-58bf-4f78-963a-a2a30f00616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0A39514-1343-44EA-A62F-9BB8E2F58560}">
  <ds:schemaRefs>
    <ds:schemaRef ds:uri="http://schemas.microsoft.com/office/2006/metadata/properties"/>
    <ds:schemaRef ds:uri="http://schemas.microsoft.com/office/infopath/2007/PartnerControls"/>
    <ds:schemaRef ds:uri="2bcd7559-142f-44e0-ae25-03373d3edb50"/>
    <ds:schemaRef ds:uri="e87a9ac9-58bf-4f78-963a-a2a30f006166"/>
  </ds:schemaRefs>
</ds:datastoreItem>
</file>

<file path=customXml/itemProps2.xml><?xml version="1.0" encoding="utf-8"?>
<ds:datastoreItem xmlns:ds="http://schemas.openxmlformats.org/officeDocument/2006/customXml" ds:itemID="{C4876F3F-E48E-4176-A540-FAC5BE6390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bcd7559-142f-44e0-ae25-03373d3edb50"/>
    <ds:schemaRef ds:uri="e87a9ac9-58bf-4f78-963a-a2a30f0061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57DA7E6-35F1-49E1-9067-1E153F4E87E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①指導連携施設申請書</vt:lpstr>
      <vt:lpstr>②内視鏡検査室と設備内容証明書</vt:lpstr>
      <vt:lpstr>③指導医・専門医勤務証明書</vt:lpstr>
      <vt:lpstr>指導連携施設サマリー</vt:lpstr>
      <vt:lpstr>指導連携施設　審査リスト</vt:lpstr>
      <vt:lpstr>①指導連携施設申請書!Print_Area</vt:lpstr>
      <vt:lpstr>②内視鏡検査室と設備内容証明書!Print_Area</vt:lpstr>
      <vt:lpstr>③指導医・専門医勤務証明書!Print_Area</vt:lpstr>
      <vt:lpstr>指導連携施設サマリー!Print_Area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近藤 宏美</dc:creator>
  <cp:lastModifiedBy>佐藤 匠</cp:lastModifiedBy>
  <dcterms:created xsi:type="dcterms:W3CDTF">2024-12-23T02:26:25Z</dcterms:created>
  <dcterms:modified xsi:type="dcterms:W3CDTF">2025-03-11T02:11:44Z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0x01010094721AA60085064BB6D23897DB695D0A</vt:lpwstr>
  </property>
  <property fmtid="{D5CDD505-2E9C-101B-9397-08002B2CF9AE}" pid="3" name="MediaServiceImageTags">
    <vt:lpwstr/>
  </property>
</Properties>
</file>